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30" yWindow="150" windowWidth="10260" windowHeight="11760"/>
  </bookViews>
  <sheets>
    <sheet name="Data" sheetId="2" r:id="rId1"/>
    <sheet name="cdec figs" sheetId="3" r:id="rId2"/>
    <sheet name="wq figs" sheetId="6" r:id="rId3"/>
  </sheets>
  <definedNames>
    <definedName name="_xlnm.Database">#REF!</definedName>
    <definedName name="dd">#REF!</definedName>
    <definedName name="duh">#REF!</definedName>
    <definedName name="HEAD">#REF!</definedName>
    <definedName name="INITIALS">#REF!</definedName>
    <definedName name="LINE">#REF!</definedName>
    <definedName name="ll">#REF!</definedName>
    <definedName name="_xlnm.Print_Area" localSheetId="1">'cdec figs'!$A$1:$S$150</definedName>
    <definedName name="_xlnm.Print_Area" localSheetId="2">'wq figs'!$A$1:$S$126</definedName>
  </definedNames>
  <calcPr calcId="145621"/>
</workbook>
</file>

<file path=xl/calcChain.xml><?xml version="1.0" encoding="utf-8"?>
<calcChain xmlns="http://schemas.openxmlformats.org/spreadsheetml/2006/main">
  <c r="AW259" i="2" l="1"/>
  <c r="AW238" i="2"/>
  <c r="X259" i="2"/>
  <c r="X238" i="2"/>
  <c r="AW201" i="2" l="1"/>
  <c r="AW169" i="2"/>
  <c r="X201" i="2"/>
  <c r="X169" i="2"/>
  <c r="X141" i="2"/>
  <c r="X120" i="2"/>
  <c r="X78" i="2"/>
  <c r="X50" i="2"/>
  <c r="X14" i="2"/>
  <c r="AW141" i="2"/>
  <c r="AW120" i="2"/>
  <c r="AW78" i="2"/>
  <c r="AW50" i="2"/>
  <c r="AW14" i="2"/>
</calcChain>
</file>

<file path=xl/sharedStrings.xml><?xml version="1.0" encoding="utf-8"?>
<sst xmlns="http://schemas.openxmlformats.org/spreadsheetml/2006/main" count="90" uniqueCount="61">
  <si>
    <t>Units</t>
  </si>
  <si>
    <t>cfs</t>
  </si>
  <si>
    <t>Total Suspended Solids</t>
  </si>
  <si>
    <t>mg/L</t>
  </si>
  <si>
    <t>µg/L</t>
  </si>
  <si>
    <t>Total Organic Carbon</t>
  </si>
  <si>
    <t>Dissolved Organic Carbon</t>
  </si>
  <si>
    <t>E.coli</t>
  </si>
  <si>
    <t>#/100ml</t>
  </si>
  <si>
    <t>Fecal coliform</t>
  </si>
  <si>
    <t>Total coliform</t>
  </si>
  <si>
    <t>hardness</t>
  </si>
  <si>
    <t>Hydroxide Alkalinity</t>
  </si>
  <si>
    <t>ng/L</t>
  </si>
  <si>
    <t>pH</t>
  </si>
  <si>
    <t>units</t>
  </si>
  <si>
    <t>µS/cm</t>
  </si>
  <si>
    <t>turbidity</t>
  </si>
  <si>
    <t>NTU</t>
  </si>
  <si>
    <t>dissolved oxygen</t>
  </si>
  <si>
    <t>oC</t>
  </si>
  <si>
    <t>FLOW, RIVER DISCHARGE (20521)</t>
  </si>
  <si>
    <t>San Joaquin River near HWY 99 (Camp Pashayan) (River Mile 243)</t>
  </si>
  <si>
    <t>DNB_CFS(AVG)</t>
  </si>
  <si>
    <t>field electrical conductivity</t>
  </si>
  <si>
    <t>Day</t>
  </si>
  <si>
    <t>sjf_cfs</t>
  </si>
  <si>
    <t>grf_cfs</t>
  </si>
  <si>
    <t>Ammonia as N</t>
  </si>
  <si>
    <t>Chlorophyll A</t>
  </si>
  <si>
    <t>Nitrate and nitrite as N</t>
  </si>
  <si>
    <t>Nitrate as N</t>
  </si>
  <si>
    <t>Nitrite as N</t>
  </si>
  <si>
    <t>Phosphorous, total as P</t>
  </si>
  <si>
    <t>Total Kjeldal nitrogen</t>
  </si>
  <si>
    <t>Calcium</t>
  </si>
  <si>
    <t>Magnesium</t>
  </si>
  <si>
    <t>Potassium</t>
  </si>
  <si>
    <t>Sodium</t>
  </si>
  <si>
    <t>Alkalinity</t>
  </si>
  <si>
    <t>Bicarbonate alkalinity</t>
  </si>
  <si>
    <t>Carbonate alkalinity</t>
  </si>
  <si>
    <t>Chloride</t>
  </si>
  <si>
    <t>Sulfate</t>
  </si>
  <si>
    <t>Arsenic</t>
  </si>
  <si>
    <t>Boron</t>
  </si>
  <si>
    <t>Chromium</t>
  </si>
  <si>
    <t>Copper</t>
  </si>
  <si>
    <t xml:space="preserve">Lead </t>
  </si>
  <si>
    <t>Mercury</t>
  </si>
  <si>
    <t>Molybdenum</t>
  </si>
  <si>
    <t>Nickel</t>
  </si>
  <si>
    <t>Selenium</t>
  </si>
  <si>
    <t>Zinc</t>
  </si>
  <si>
    <t>field temperature deg C</t>
  </si>
  <si>
    <t>DNB avg EC</t>
  </si>
  <si>
    <t>DNB max temp f</t>
  </si>
  <si>
    <t>C</t>
  </si>
  <si>
    <t>F</t>
  </si>
  <si>
    <t>Field Temperature Deg F</t>
  </si>
  <si>
    <t>DNBAVG temp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</si>
</sst>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m/d/yy\ h:mm;@"/>
    <numFmt numFmtId="166" formatCode="0.000"/>
    <numFmt numFmtId="167" formatCode="0.0000"/>
  </numFmts>
  <fonts count="4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entury Gothic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entury Gothic"/>
      <family val="2"/>
    </font>
    <font>
      <sz val="10"/>
      <color rgb="FFFF0000"/>
      <name val="Century Gothic"/>
      <family val="2"/>
    </font>
    <font>
      <sz val="10"/>
      <color rgb="FFFF0000"/>
      <name val="Arial"/>
      <family val="2"/>
    </font>
    <font>
      <b/>
      <sz val="18"/>
      <color theme="3"/>
      <name val="Cambria"/>
      <family val="2"/>
      <scheme val="maj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19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1" applyNumberFormat="0" applyAlignment="0" applyProtection="0"/>
    <xf numFmtId="0" fontId="12" fillId="28" borderId="2" applyNumberFormat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29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30" borderId="1" applyNumberFormat="0" applyAlignment="0" applyProtection="0"/>
    <xf numFmtId="0" fontId="19" fillId="0" borderId="6" applyNumberFormat="0" applyFill="0" applyAlignment="0" applyProtection="0"/>
    <xf numFmtId="0" fontId="20" fillId="3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32" borderId="7" applyNumberFormat="0" applyFont="0" applyAlignment="0" applyProtection="0"/>
    <xf numFmtId="0" fontId="21" fillId="27" borderId="8" applyNumberFormat="0" applyAlignment="0" applyProtection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4" fillId="0" borderId="0"/>
    <xf numFmtId="0" fontId="4" fillId="2" borderId="0" applyNumberFormat="0" applyBorder="0" applyAlignment="0" applyProtection="0"/>
    <xf numFmtId="0" fontId="7" fillId="2" borderId="0" applyNumberFormat="0" applyBorder="0" applyAlignment="0" applyProtection="0"/>
    <xf numFmtId="0" fontId="4" fillId="3" borderId="0" applyNumberFormat="0" applyBorder="0" applyAlignment="0" applyProtection="0"/>
    <xf numFmtId="0" fontId="7" fillId="3" borderId="0" applyNumberFormat="0" applyBorder="0" applyAlignment="0" applyProtection="0"/>
    <xf numFmtId="0" fontId="4" fillId="4" borderId="0" applyNumberFormat="0" applyBorder="0" applyAlignment="0" applyProtection="0"/>
    <xf numFmtId="0" fontId="7" fillId="4" borderId="0" applyNumberFormat="0" applyBorder="0" applyAlignment="0" applyProtection="0"/>
    <xf numFmtId="0" fontId="4" fillId="5" borderId="0" applyNumberFormat="0" applyBorder="0" applyAlignment="0" applyProtection="0"/>
    <xf numFmtId="0" fontId="7" fillId="5" borderId="0" applyNumberFormat="0" applyBorder="0" applyAlignment="0" applyProtection="0"/>
    <xf numFmtId="0" fontId="4" fillId="6" borderId="0" applyNumberFormat="0" applyBorder="0" applyAlignment="0" applyProtection="0"/>
    <xf numFmtId="0" fontId="7" fillId="6" borderId="0" applyNumberFormat="0" applyBorder="0" applyAlignment="0" applyProtection="0"/>
    <xf numFmtId="0" fontId="4" fillId="7" borderId="0" applyNumberFormat="0" applyBorder="0" applyAlignment="0" applyProtection="0"/>
    <xf numFmtId="0" fontId="7" fillId="7" borderId="0" applyNumberFormat="0" applyBorder="0" applyAlignment="0" applyProtection="0"/>
    <xf numFmtId="0" fontId="4" fillId="8" borderId="0" applyNumberFormat="0" applyBorder="0" applyAlignment="0" applyProtection="0"/>
    <xf numFmtId="0" fontId="7" fillId="8" borderId="0" applyNumberFormat="0" applyBorder="0" applyAlignment="0" applyProtection="0"/>
    <xf numFmtId="0" fontId="4" fillId="9" borderId="0" applyNumberFormat="0" applyBorder="0" applyAlignment="0" applyProtection="0"/>
    <xf numFmtId="0" fontId="7" fillId="9" borderId="0" applyNumberFormat="0" applyBorder="0" applyAlignment="0" applyProtection="0"/>
    <xf numFmtId="0" fontId="4" fillId="10" borderId="0" applyNumberFormat="0" applyBorder="0" applyAlignment="0" applyProtection="0"/>
    <xf numFmtId="0" fontId="7" fillId="10" borderId="0" applyNumberFormat="0" applyBorder="0" applyAlignment="0" applyProtection="0"/>
    <xf numFmtId="0" fontId="4" fillId="11" borderId="0" applyNumberFormat="0" applyBorder="0" applyAlignment="0" applyProtection="0"/>
    <xf numFmtId="0" fontId="7" fillId="11" borderId="0" applyNumberFormat="0" applyBorder="0" applyAlignment="0" applyProtection="0"/>
    <xf numFmtId="0" fontId="4" fillId="12" borderId="0" applyNumberFormat="0" applyBorder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7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9" fillId="26" borderId="0" applyNumberFormat="0" applyBorder="0" applyAlignment="0" applyProtection="0"/>
    <xf numFmtId="0" fontId="30" fillId="27" borderId="1" applyNumberFormat="0" applyAlignment="0" applyProtection="0"/>
    <xf numFmtId="0" fontId="31" fillId="28" borderId="2" applyNumberFormat="0" applyAlignment="0" applyProtection="0"/>
    <xf numFmtId="0" fontId="32" fillId="0" borderId="0" applyNumberFormat="0" applyFill="0" applyBorder="0" applyAlignment="0" applyProtection="0"/>
    <xf numFmtId="0" fontId="33" fillId="29" borderId="0" applyNumberFormat="0" applyBorder="0" applyAlignment="0" applyProtection="0"/>
    <xf numFmtId="0" fontId="34" fillId="0" borderId="3" applyNumberFormat="0" applyFill="0" applyAlignment="0" applyProtection="0"/>
    <xf numFmtId="0" fontId="35" fillId="0" borderId="4" applyNumberFormat="0" applyFill="0" applyAlignment="0" applyProtection="0"/>
    <xf numFmtId="0" fontId="36" fillId="0" borderId="5" applyNumberFormat="0" applyFill="0" applyAlignment="0" applyProtection="0"/>
    <xf numFmtId="0" fontId="36" fillId="0" borderId="0" applyNumberFormat="0" applyFill="0" applyBorder="0" applyAlignment="0" applyProtection="0"/>
    <xf numFmtId="0" fontId="37" fillId="30" borderId="1" applyNumberFormat="0" applyAlignment="0" applyProtection="0"/>
    <xf numFmtId="0" fontId="38" fillId="0" borderId="6" applyNumberFormat="0" applyFill="0" applyAlignment="0" applyProtection="0"/>
    <xf numFmtId="0" fontId="39" fillId="31" borderId="0" applyNumberFormat="0" applyBorder="0" applyAlignment="0" applyProtection="0"/>
    <xf numFmtId="0" fontId="4" fillId="0" borderId="0"/>
    <xf numFmtId="0" fontId="7" fillId="0" borderId="0"/>
    <xf numFmtId="0" fontId="4" fillId="32" borderId="7" applyNumberFormat="0" applyFont="0" applyAlignment="0" applyProtection="0"/>
    <xf numFmtId="0" fontId="7" fillId="32" borderId="7" applyNumberFormat="0" applyFont="0" applyAlignment="0" applyProtection="0"/>
    <xf numFmtId="0" fontId="40" fillId="27" borderId="8" applyNumberFormat="0" applyAlignment="0" applyProtection="0"/>
    <xf numFmtId="9" fontId="4" fillId="0" borderId="0" applyFont="0" applyFill="0" applyBorder="0" applyAlignment="0" applyProtection="0"/>
    <xf numFmtId="0" fontId="41" fillId="0" borderId="9" applyNumberFormat="0" applyFill="0" applyAlignment="0" applyProtection="0"/>
    <xf numFmtId="0" fontId="26" fillId="0" borderId="0" applyNumberFormat="0" applyFill="0" applyBorder="0" applyAlignment="0" applyProtection="0"/>
  </cellStyleXfs>
  <cellXfs count="90">
    <xf numFmtId="0" fontId="0" fillId="0" borderId="0" xfId="0"/>
    <xf numFmtId="0" fontId="6" fillId="0" borderId="0" xfId="47" applyFont="1" applyFill="1" applyBorder="1" applyAlignment="1">
      <alignment horizontal="center"/>
    </xf>
    <xf numFmtId="0" fontId="6" fillId="0" borderId="0" xfId="47" applyFont="1" applyFill="1" applyBorder="1" applyAlignment="1">
      <alignment horizontal="center" wrapText="1"/>
    </xf>
    <xf numFmtId="1" fontId="6" fillId="0" borderId="0" xfId="34" applyNumberFormat="1" applyFont="1" applyFill="1" applyBorder="1" applyAlignment="1">
      <alignment horizontal="center"/>
    </xf>
    <xf numFmtId="0" fontId="6" fillId="0" borderId="0" xfId="47" applyFont="1" applyFill="1" applyBorder="1" applyAlignment="1">
      <alignment horizontal="center" vertical="top" wrapText="1"/>
    </xf>
    <xf numFmtId="0" fontId="6" fillId="0" borderId="0" xfId="47" applyFont="1" applyFill="1" applyBorder="1" applyAlignment="1">
      <alignment horizontal="center" vertical="top"/>
    </xf>
    <xf numFmtId="0" fontId="24" fillId="0" borderId="0" xfId="0" applyFont="1" applyFill="1" applyBorder="1" applyAlignment="1">
      <alignment horizontal="center"/>
    </xf>
    <xf numFmtId="0" fontId="6" fillId="0" borderId="0" xfId="47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wrapText="1"/>
    </xf>
    <xf numFmtId="0" fontId="24" fillId="0" borderId="0" xfId="0" applyFont="1" applyFill="1" applyBorder="1" applyAlignment="1">
      <alignment horizontal="center" vertical="top" wrapText="1"/>
    </xf>
    <xf numFmtId="164" fontId="6" fillId="0" borderId="0" xfId="47" applyNumberFormat="1" applyFont="1" applyFill="1" applyBorder="1" applyAlignment="1">
      <alignment horizontal="center"/>
    </xf>
    <xf numFmtId="1" fontId="6" fillId="0" borderId="0" xfId="47" applyNumberFormat="1" applyFont="1" applyFill="1" applyBorder="1" applyAlignment="1">
      <alignment horizontal="center" vertical="center" wrapText="1"/>
    </xf>
    <xf numFmtId="164" fontId="6" fillId="0" borderId="0" xfId="34" applyNumberFormat="1" applyFont="1" applyFill="1" applyBorder="1" applyAlignment="1">
      <alignment horizontal="center"/>
    </xf>
    <xf numFmtId="164" fontId="6" fillId="0" borderId="0" xfId="47" applyNumberFormat="1" applyFont="1" applyFill="1" applyBorder="1" applyAlignment="1">
      <alignment horizontal="center" wrapText="1"/>
    </xf>
    <xf numFmtId="164" fontId="6" fillId="0" borderId="0" xfId="47" applyNumberFormat="1" applyFont="1" applyFill="1" applyBorder="1" applyAlignment="1">
      <alignment horizontal="center" vertical="center"/>
    </xf>
    <xf numFmtId="14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24" fillId="0" borderId="0" xfId="0" applyFont="1" applyFill="1" applyBorder="1" applyAlignment="1">
      <alignment wrapText="1"/>
    </xf>
    <xf numFmtId="1" fontId="0" fillId="0" borderId="0" xfId="0" applyNumberFormat="1" applyFill="1"/>
    <xf numFmtId="0" fontId="0" fillId="0" borderId="0" xfId="0" applyFill="1"/>
    <xf numFmtId="0" fontId="5" fillId="0" borderId="0" xfId="0" applyFont="1" applyFill="1"/>
    <xf numFmtId="164" fontId="5" fillId="0" borderId="0" xfId="0" applyNumberFormat="1" applyFont="1" applyFill="1" applyAlignment="1">
      <alignment horizontal="center"/>
    </xf>
    <xf numFmtId="166" fontId="0" fillId="0" borderId="0" xfId="0" applyNumberFormat="1" applyFill="1"/>
    <xf numFmtId="165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4" fontId="24" fillId="0" borderId="0" xfId="0" applyNumberFormat="1" applyFont="1" applyFill="1" applyBorder="1" applyAlignment="1">
      <alignment horizontal="center" wrapText="1"/>
    </xf>
    <xf numFmtId="164" fontId="24" fillId="0" borderId="0" xfId="0" applyNumberFormat="1" applyFont="1" applyFill="1" applyBorder="1" applyAlignment="1">
      <alignment horizontal="center" vertical="top" wrapText="1"/>
    </xf>
    <xf numFmtId="164" fontId="6" fillId="0" borderId="0" xfId="47" applyNumberFormat="1" applyFont="1" applyFill="1" applyBorder="1" applyAlignment="1">
      <alignment horizontal="center" vertical="top"/>
    </xf>
    <xf numFmtId="165" fontId="0" fillId="0" borderId="0" xfId="0" applyNumberForma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wrapText="1"/>
    </xf>
    <xf numFmtId="0" fontId="0" fillId="0" borderId="0" xfId="0" applyFill="1" applyAlignment="1">
      <alignment horizontal="center" wrapText="1"/>
    </xf>
    <xf numFmtId="164" fontId="0" fillId="0" borderId="0" xfId="0" applyNumberFormat="1" applyFill="1" applyAlignment="1">
      <alignment horizontal="center" wrapText="1"/>
    </xf>
    <xf numFmtId="0" fontId="0" fillId="0" borderId="0" xfId="0" applyFill="1" applyBorder="1"/>
    <xf numFmtId="0" fontId="6" fillId="0" borderId="0" xfId="47" quotePrefix="1" applyFont="1" applyFill="1" applyBorder="1" applyAlignment="1">
      <alignment horizontal="center"/>
    </xf>
    <xf numFmtId="0" fontId="0" fillId="0" borderId="0" xfId="0" applyFill="1" applyAlignment="1">
      <alignment wrapText="1"/>
    </xf>
    <xf numFmtId="1" fontId="0" fillId="0" borderId="0" xfId="0" applyNumberFormat="1" applyFill="1" applyAlignment="1">
      <alignment wrapText="1"/>
    </xf>
    <xf numFmtId="1" fontId="0" fillId="0" borderId="0" xfId="0" applyNumberFormat="1" applyFill="1" applyAlignment="1">
      <alignment horizontal="center"/>
    </xf>
    <xf numFmtId="1" fontId="6" fillId="0" borderId="0" xfId="47" applyNumberFormat="1" applyFont="1" applyFill="1" applyBorder="1" applyAlignment="1">
      <alignment horizontal="center"/>
    </xf>
    <xf numFmtId="1" fontId="6" fillId="0" borderId="0" xfId="47" applyNumberFormat="1" applyFont="1" applyFill="1" applyBorder="1" applyAlignment="1">
      <alignment horizontal="center" wrapText="1"/>
    </xf>
    <xf numFmtId="1" fontId="6" fillId="0" borderId="0" xfId="47" applyNumberFormat="1" applyFont="1" applyFill="1" applyBorder="1" applyAlignment="1">
      <alignment horizontal="center" vertical="center"/>
    </xf>
    <xf numFmtId="1" fontId="24" fillId="0" borderId="0" xfId="0" applyNumberFormat="1" applyFont="1" applyFill="1" applyBorder="1" applyAlignment="1">
      <alignment horizontal="center" wrapText="1"/>
    </xf>
    <xf numFmtId="1" fontId="24" fillId="0" borderId="0" xfId="0" applyNumberFormat="1" applyFont="1" applyFill="1" applyBorder="1" applyAlignment="1">
      <alignment horizontal="center" vertical="top" wrapText="1"/>
    </xf>
    <xf numFmtId="0" fontId="25" fillId="0" borderId="0" xfId="47" applyFont="1" applyFill="1" applyBorder="1" applyAlignment="1">
      <alignment horizontal="center"/>
    </xf>
    <xf numFmtId="0" fontId="26" fillId="0" borderId="0" xfId="0" applyFont="1"/>
    <xf numFmtId="0" fontId="25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right"/>
    </xf>
    <xf numFmtId="1" fontId="0" fillId="0" borderId="0" xfId="0" applyNumberFormat="1" applyFill="1" applyAlignment="1">
      <alignment horizontal="right"/>
    </xf>
    <xf numFmtId="1" fontId="6" fillId="0" borderId="0" xfId="47" applyNumberFormat="1" applyFont="1" applyFill="1" applyBorder="1" applyAlignment="1">
      <alignment horizontal="right" vertical="center" wrapText="1"/>
    </xf>
    <xf numFmtId="1" fontId="5" fillId="0" borderId="0" xfId="0" applyNumberFormat="1" applyFont="1" applyFill="1" applyAlignment="1">
      <alignment horizontal="right"/>
    </xf>
    <xf numFmtId="1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/>
    <xf numFmtId="0" fontId="26" fillId="0" borderId="0" xfId="0" applyFont="1" applyFill="1"/>
    <xf numFmtId="167" fontId="26" fillId="0" borderId="0" xfId="0" applyNumberFormat="1" applyFont="1"/>
    <xf numFmtId="0" fontId="4" fillId="0" borderId="0" xfId="62"/>
    <xf numFmtId="0" fontId="4" fillId="0" borderId="0" xfId="62" applyFill="1"/>
    <xf numFmtId="0" fontId="4" fillId="0" borderId="0" xfId="111"/>
    <xf numFmtId="0" fontId="6" fillId="0" borderId="0" xfId="47" applyFont="1" applyFill="1" applyBorder="1" applyAlignment="1">
      <alignment horizontal="center" vertical="center" wrapText="1"/>
    </xf>
    <xf numFmtId="14" fontId="0" fillId="33" borderId="0" xfId="0" applyNumberFormat="1" applyFill="1"/>
    <xf numFmtId="0" fontId="0" fillId="33" borderId="0" xfId="0" applyFill="1"/>
    <xf numFmtId="1" fontId="6" fillId="33" borderId="0" xfId="47" applyNumberFormat="1" applyFont="1" applyFill="1" applyBorder="1" applyAlignment="1">
      <alignment horizontal="center" vertical="center" wrapText="1"/>
    </xf>
    <xf numFmtId="0" fontId="0" fillId="33" borderId="0" xfId="0" applyFill="1" applyAlignment="1">
      <alignment horizontal="center"/>
    </xf>
    <xf numFmtId="164" fontId="0" fillId="33" borderId="0" xfId="0" applyNumberFormat="1" applyFill="1" applyAlignment="1">
      <alignment horizontal="center"/>
    </xf>
    <xf numFmtId="1" fontId="0" fillId="33" borderId="0" xfId="0" applyNumberFormat="1" applyFill="1" applyAlignment="1">
      <alignment horizontal="center"/>
    </xf>
    <xf numFmtId="1" fontId="0" fillId="33" borderId="0" xfId="0" applyNumberFormat="1" applyFill="1" applyAlignment="1">
      <alignment horizontal="right"/>
    </xf>
    <xf numFmtId="0" fontId="42" fillId="0" borderId="0" xfId="47" applyFont="1" applyAlignment="1">
      <alignment horizontal="center"/>
    </xf>
    <xf numFmtId="0" fontId="2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42" fillId="0" borderId="0" xfId="47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top" wrapText="1"/>
    </xf>
    <xf numFmtId="164" fontId="42" fillId="0" borderId="0" xfId="47" applyNumberFormat="1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 wrapText="1"/>
    </xf>
    <xf numFmtId="0" fontId="23" fillId="0" borderId="0" xfId="0" applyFont="1" applyFill="1" applyBorder="1" applyAlignment="1">
      <alignment horizontal="center" vertical="top" wrapText="1"/>
    </xf>
    <xf numFmtId="0" fontId="42" fillId="0" borderId="0" xfId="47" applyFont="1" applyFill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top" wrapText="1"/>
    </xf>
    <xf numFmtId="0" fontId="6" fillId="0" borderId="0" xfId="47" applyFont="1" applyFill="1" applyBorder="1" applyAlignment="1">
      <alignment horizontal="center" vertical="center" wrapText="1"/>
    </xf>
    <xf numFmtId="166" fontId="26" fillId="0" borderId="0" xfId="0" applyNumberFormat="1" applyFont="1" applyFill="1" applyAlignment="1">
      <alignment horizontal="center"/>
    </xf>
    <xf numFmtId="0" fontId="0" fillId="0" borderId="0" xfId="0" applyNumberFormat="1" applyFill="1"/>
    <xf numFmtId="0" fontId="0" fillId="0" borderId="0" xfId="0" applyNumberFormat="1" applyFill="1" applyAlignment="1">
      <alignment horizontal="right"/>
    </xf>
    <xf numFmtId="0" fontId="0" fillId="0" borderId="0" xfId="0" applyNumberFormat="1" applyFill="1" applyAlignment="1">
      <alignment horizontal="center"/>
    </xf>
    <xf numFmtId="0" fontId="6" fillId="0" borderId="0" xfId="47" applyNumberFormat="1" applyFont="1" applyFill="1" applyBorder="1" applyAlignment="1">
      <alignment horizontal="center" vertical="center" wrapText="1"/>
    </xf>
    <xf numFmtId="0" fontId="26" fillId="0" borderId="0" xfId="0" applyNumberFormat="1" applyFont="1" applyFill="1" applyAlignment="1">
      <alignment horizontal="center"/>
    </xf>
    <xf numFmtId="0" fontId="26" fillId="0" borderId="0" xfId="0" applyNumberFormat="1" applyFont="1" applyFill="1"/>
    <xf numFmtId="0" fontId="5" fillId="0" borderId="0" xfId="0" applyNumberFormat="1" applyFont="1" applyFill="1"/>
    <xf numFmtId="167" fontId="26" fillId="0" borderId="0" xfId="0" applyNumberFormat="1" applyFont="1" applyFill="1" applyAlignment="1">
      <alignment horizontal="center"/>
    </xf>
  </cellXfs>
  <cellStyles count="119">
    <cellStyle name="20% - Accent1 2" xfId="1"/>
    <cellStyle name="20% - Accent1 2 2" xfId="63"/>
    <cellStyle name="20% - Accent1 3" xfId="64"/>
    <cellStyle name="20% - Accent2 2" xfId="2"/>
    <cellStyle name="20% - Accent2 2 2" xfId="65"/>
    <cellStyle name="20% - Accent2 3" xfId="66"/>
    <cellStyle name="20% - Accent3 2" xfId="3"/>
    <cellStyle name="20% - Accent3 2 2" xfId="67"/>
    <cellStyle name="20% - Accent3 3" xfId="68"/>
    <cellStyle name="20% - Accent4 2" xfId="4"/>
    <cellStyle name="20% - Accent4 2 2" xfId="69"/>
    <cellStyle name="20% - Accent4 3" xfId="70"/>
    <cellStyle name="20% - Accent5 2" xfId="5"/>
    <cellStyle name="20% - Accent5 2 2" xfId="71"/>
    <cellStyle name="20% - Accent5 3" xfId="72"/>
    <cellStyle name="20% - Accent6 2" xfId="6"/>
    <cellStyle name="20% - Accent6 2 2" xfId="73"/>
    <cellStyle name="20% - Accent6 3" xfId="74"/>
    <cellStyle name="40% - Accent1 2" xfId="7"/>
    <cellStyle name="40% - Accent1 2 2" xfId="75"/>
    <cellStyle name="40% - Accent1 3" xfId="76"/>
    <cellStyle name="40% - Accent2 2" xfId="8"/>
    <cellStyle name="40% - Accent2 2 2" xfId="77"/>
    <cellStyle name="40% - Accent2 3" xfId="78"/>
    <cellStyle name="40% - Accent3 2" xfId="9"/>
    <cellStyle name="40% - Accent3 2 2" xfId="79"/>
    <cellStyle name="40% - Accent3 3" xfId="80"/>
    <cellStyle name="40% - Accent4 2" xfId="10"/>
    <cellStyle name="40% - Accent4 2 2" xfId="81"/>
    <cellStyle name="40% - Accent4 3" xfId="82"/>
    <cellStyle name="40% - Accent5 2" xfId="11"/>
    <cellStyle name="40% - Accent5 2 2" xfId="83"/>
    <cellStyle name="40% - Accent5 3" xfId="84"/>
    <cellStyle name="40% - Accent6 2" xfId="12"/>
    <cellStyle name="40% - Accent6 2 2" xfId="85"/>
    <cellStyle name="40% - Accent6 3" xfId="86"/>
    <cellStyle name="60% - Accent1 2" xfId="13"/>
    <cellStyle name="60% - Accent1 3" xfId="87"/>
    <cellStyle name="60% - Accent2 2" xfId="14"/>
    <cellStyle name="60% - Accent2 3" xfId="88"/>
    <cellStyle name="60% - Accent3 2" xfId="15"/>
    <cellStyle name="60% - Accent3 3" xfId="89"/>
    <cellStyle name="60% - Accent4 2" xfId="16"/>
    <cellStyle name="60% - Accent4 3" xfId="90"/>
    <cellStyle name="60% - Accent5 2" xfId="17"/>
    <cellStyle name="60% - Accent5 3" xfId="91"/>
    <cellStyle name="60% - Accent6 2" xfId="18"/>
    <cellStyle name="60% - Accent6 3" xfId="92"/>
    <cellStyle name="Accent1 2" xfId="19"/>
    <cellStyle name="Accent1 3" xfId="93"/>
    <cellStyle name="Accent2 2" xfId="20"/>
    <cellStyle name="Accent2 3" xfId="94"/>
    <cellStyle name="Accent3 2" xfId="21"/>
    <cellStyle name="Accent3 3" xfId="95"/>
    <cellStyle name="Accent4 2" xfId="22"/>
    <cellStyle name="Accent4 3" xfId="96"/>
    <cellStyle name="Accent5 2" xfId="23"/>
    <cellStyle name="Accent5 3" xfId="97"/>
    <cellStyle name="Accent6 2" xfId="24"/>
    <cellStyle name="Accent6 3" xfId="98"/>
    <cellStyle name="Bad 2" xfId="25"/>
    <cellStyle name="Bad 3" xfId="99"/>
    <cellStyle name="Calculation 2" xfId="26"/>
    <cellStyle name="Calculation 3" xfId="100"/>
    <cellStyle name="Check Cell 2" xfId="27"/>
    <cellStyle name="Check Cell 3" xfId="101"/>
    <cellStyle name="Comma 2" xfId="28"/>
    <cellStyle name="Comma 3" xfId="29"/>
    <cellStyle name="Comma 4" xfId="30"/>
    <cellStyle name="Comma 4 2" xfId="31"/>
    <cellStyle name="Comma 5" xfId="32"/>
    <cellStyle name="Comma 6" xfId="33"/>
    <cellStyle name="Comma 7" xfId="34"/>
    <cellStyle name="Currency 2" xfId="35"/>
    <cellStyle name="Currency 2 2" xfId="36"/>
    <cellStyle name="Currency 3" xfId="37"/>
    <cellStyle name="Explanatory Text 2" xfId="38"/>
    <cellStyle name="Explanatory Text 3" xfId="102"/>
    <cellStyle name="Good 2" xfId="39"/>
    <cellStyle name="Good 3" xfId="103"/>
    <cellStyle name="Heading 1 2" xfId="40"/>
    <cellStyle name="Heading 1 3" xfId="104"/>
    <cellStyle name="Heading 2 2" xfId="41"/>
    <cellStyle name="Heading 2 3" xfId="105"/>
    <cellStyle name="Heading 3 2" xfId="42"/>
    <cellStyle name="Heading 3 3" xfId="106"/>
    <cellStyle name="Heading 4 2" xfId="43"/>
    <cellStyle name="Heading 4 3" xfId="107"/>
    <cellStyle name="Input 2" xfId="44"/>
    <cellStyle name="Input 3" xfId="108"/>
    <cellStyle name="Linked Cell 2" xfId="45"/>
    <cellStyle name="Linked Cell 3" xfId="109"/>
    <cellStyle name="Neutral 2" xfId="46"/>
    <cellStyle name="Neutral 3" xfId="110"/>
    <cellStyle name="Normal" xfId="0" builtinId="0"/>
    <cellStyle name="Normal 2" xfId="47"/>
    <cellStyle name="Normal 3" xfId="48"/>
    <cellStyle name="Normal 3 2" xfId="49"/>
    <cellStyle name="Normal 4" xfId="50"/>
    <cellStyle name="Normal 5" xfId="51"/>
    <cellStyle name="Normal 6" xfId="52"/>
    <cellStyle name="Normal 7" xfId="53"/>
    <cellStyle name="Normal 7 2" xfId="111"/>
    <cellStyle name="Normal 8" xfId="112"/>
    <cellStyle name="Normal 9" xfId="62"/>
    <cellStyle name="Note 2" xfId="54"/>
    <cellStyle name="Note 2 2" xfId="113"/>
    <cellStyle name="Note 3" xfId="114"/>
    <cellStyle name="Output 2" xfId="55"/>
    <cellStyle name="Output 3" xfId="115"/>
    <cellStyle name="Percent 2" xfId="56"/>
    <cellStyle name="Percent 3" xfId="57"/>
    <cellStyle name="Percent 4" xfId="58"/>
    <cellStyle name="Percent 5" xfId="116"/>
    <cellStyle name="Title" xfId="61" builtinId="15" customBuiltin="1"/>
    <cellStyle name="Total 2" xfId="59"/>
    <cellStyle name="Total 3" xfId="117"/>
    <cellStyle name="Warning Text 2" xfId="60"/>
    <cellStyle name="Warning Text 3" xfId="1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 sz="1200" b="1"/>
              <a:t>Figure</a:t>
            </a:r>
            <a:r>
              <a:rPr lang="en-US" sz="1200" b="1" baseline="0"/>
              <a:t> 2a</a:t>
            </a:r>
            <a:r>
              <a:rPr lang="en-US" sz="1200" b="1"/>
              <a:t>. San Joaquin River near HWY 99 (Camp Pashayan)</a:t>
            </a:r>
          </a:p>
          <a:p>
            <a:pPr>
              <a:defRPr sz="1200" b="1"/>
            </a:pPr>
            <a:r>
              <a:rPr lang="en-US" sz="1200" b="1"/>
              <a:t>Mean Daily Flow (cfs)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5257272528433952E-2"/>
          <c:y val="0.18015599465161192"/>
          <c:w val="0.93196127919481364"/>
          <c:h val="0.70479086903127963"/>
        </c:manualLayout>
      </c:layout>
      <c:lineChart>
        <c:grouping val="standard"/>
        <c:varyColors val="0"/>
        <c:ser>
          <c:idx val="1"/>
          <c:order val="0"/>
          <c:tx>
            <c:v>SJR at Donny Bridge</c:v>
          </c:tx>
          <c:spPr>
            <a:ln w="50800">
              <a:solidFill>
                <a:srgbClr val="00B0F0"/>
              </a:solidFill>
            </a:ln>
          </c:spPr>
          <c:marker>
            <c:symbol val="none"/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Data!$D$6:$D$482</c:f>
              <c:numCache>
                <c:formatCode>General</c:formatCode>
                <c:ptCount val="477"/>
                <c:pt idx="0">
                  <c:v>253.48958333333334</c:v>
                </c:pt>
                <c:pt idx="1">
                  <c:v>250.04166666666666</c:v>
                </c:pt>
                <c:pt idx="2">
                  <c:v>252.97916666666666</c:v>
                </c:pt>
                <c:pt idx="3">
                  <c:v>250.5934065934066</c:v>
                </c:pt>
                <c:pt idx="4">
                  <c:v>256.78125</c:v>
                </c:pt>
                <c:pt idx="5">
                  <c:v>293.01041666666669</c:v>
                </c:pt>
                <c:pt idx="6">
                  <c:v>295.875</c:v>
                </c:pt>
                <c:pt idx="7">
                  <c:v>291.26041666666669</c:v>
                </c:pt>
                <c:pt idx="8">
                  <c:v>307.75</c:v>
                </c:pt>
                <c:pt idx="9">
                  <c:v>302.22916666666669</c:v>
                </c:pt>
                <c:pt idx="10">
                  <c:v>288.46875</c:v>
                </c:pt>
                <c:pt idx="11">
                  <c:v>286.67708333333331</c:v>
                </c:pt>
                <c:pt idx="12">
                  <c:v>296.8125</c:v>
                </c:pt>
                <c:pt idx="13">
                  <c:v>308.5625</c:v>
                </c:pt>
                <c:pt idx="14">
                  <c:v>314.16666666666669</c:v>
                </c:pt>
                <c:pt idx="15">
                  <c:v>308.875</c:v>
                </c:pt>
                <c:pt idx="16">
                  <c:v>298.65625</c:v>
                </c:pt>
                <c:pt idx="17">
                  <c:v>294.35416666666669</c:v>
                </c:pt>
                <c:pt idx="18">
                  <c:v>294.77083333333331</c:v>
                </c:pt>
                <c:pt idx="19">
                  <c:v>303.09375</c:v>
                </c:pt>
                <c:pt idx="20" formatCode="0">
                  <c:v>307.27083333333331</c:v>
                </c:pt>
                <c:pt idx="21" formatCode="0">
                  <c:v>308.73958333333331</c:v>
                </c:pt>
                <c:pt idx="22" formatCode="0">
                  <c:v>307.75</c:v>
                </c:pt>
                <c:pt idx="23" formatCode="0">
                  <c:v>310.08333333333331</c:v>
                </c:pt>
                <c:pt idx="24" formatCode="0">
                  <c:v>312.44791666666669</c:v>
                </c:pt>
                <c:pt idx="25" formatCode="0">
                  <c:v>312.48958333333331</c:v>
                </c:pt>
                <c:pt idx="26" formatCode="0">
                  <c:v>312.10416666666669</c:v>
                </c:pt>
                <c:pt idx="27" formatCode="0">
                  <c:v>309.65625</c:v>
                </c:pt>
                <c:pt idx="28" formatCode="0">
                  <c:v>310.5625</c:v>
                </c:pt>
                <c:pt idx="29" formatCode="0">
                  <c:v>311.76041666666669</c:v>
                </c:pt>
                <c:pt idx="30" formatCode="0">
                  <c:v>310.45833333333331</c:v>
                </c:pt>
                <c:pt idx="31" formatCode="0">
                  <c:v>308.23958333333331</c:v>
                </c:pt>
                <c:pt idx="32" formatCode="0">
                  <c:v>309.46875</c:v>
                </c:pt>
                <c:pt idx="33" formatCode="0">
                  <c:v>311.65625</c:v>
                </c:pt>
                <c:pt idx="34" formatCode="0">
                  <c:v>312.6875</c:v>
                </c:pt>
                <c:pt idx="35" formatCode="0">
                  <c:v>312.8125</c:v>
                </c:pt>
                <c:pt idx="36" formatCode="0">
                  <c:v>310.60416666666669</c:v>
                </c:pt>
                <c:pt idx="37" formatCode="0">
                  <c:v>314.14583333333331</c:v>
                </c:pt>
                <c:pt idx="38" formatCode="0">
                  <c:v>322.67708333333331</c:v>
                </c:pt>
                <c:pt idx="39" formatCode="0">
                  <c:v>321.38541666666669</c:v>
                </c:pt>
                <c:pt idx="40" formatCode="0">
                  <c:v>315.63541666666669</c:v>
                </c:pt>
                <c:pt idx="41" formatCode="0">
                  <c:v>316.64583333333331</c:v>
                </c:pt>
                <c:pt idx="42" formatCode="0">
                  <c:v>316.375</c:v>
                </c:pt>
                <c:pt idx="43" formatCode="0">
                  <c:v>314.35416666666669</c:v>
                </c:pt>
                <c:pt idx="44" formatCode="0">
                  <c:v>307.5625</c:v>
                </c:pt>
                <c:pt idx="45" formatCode="0">
                  <c:v>306.625</c:v>
                </c:pt>
                <c:pt idx="46" formatCode="0">
                  <c:v>311.19791666666669</c:v>
                </c:pt>
                <c:pt idx="47" formatCode="0">
                  <c:v>314.67708333333331</c:v>
                </c:pt>
                <c:pt idx="48" formatCode="0">
                  <c:v>316.4375</c:v>
                </c:pt>
                <c:pt idx="49" formatCode="0">
                  <c:v>319.78125</c:v>
                </c:pt>
                <c:pt idx="50" formatCode="0">
                  <c:v>330.25</c:v>
                </c:pt>
                <c:pt idx="51" formatCode="0">
                  <c:v>327.76041666666669</c:v>
                </c:pt>
                <c:pt idx="52" formatCode="0">
                  <c:v>312.45833333333331</c:v>
                </c:pt>
                <c:pt idx="53" formatCode="0">
                  <c:v>307.26041666666669</c:v>
                </c:pt>
                <c:pt idx="54" formatCode="0">
                  <c:v>304.15625</c:v>
                </c:pt>
                <c:pt idx="55" formatCode="0">
                  <c:v>302</c:v>
                </c:pt>
                <c:pt idx="56" formatCode="0">
                  <c:v>303.73958333333331</c:v>
                </c:pt>
                <c:pt idx="57" formatCode="0">
                  <c:v>305.47916666666669</c:v>
                </c:pt>
                <c:pt idx="58" formatCode="0">
                  <c:v>306.47916666666669</c:v>
                </c:pt>
                <c:pt idx="59" formatCode="0">
                  <c:v>306.53125</c:v>
                </c:pt>
                <c:pt idx="60" formatCode="0">
                  <c:v>304.5625</c:v>
                </c:pt>
                <c:pt idx="61" formatCode="0">
                  <c:v>296.27083333333331</c:v>
                </c:pt>
                <c:pt idx="62" formatCode="0">
                  <c:v>294.55208333333331</c:v>
                </c:pt>
                <c:pt idx="63" formatCode="0">
                  <c:v>289.55208333333331</c:v>
                </c:pt>
                <c:pt idx="64" formatCode="0">
                  <c:v>284.3125</c:v>
                </c:pt>
                <c:pt idx="65" formatCode="0">
                  <c:v>285.22916666666669</c:v>
                </c:pt>
                <c:pt idx="66" formatCode="0">
                  <c:v>295.8125</c:v>
                </c:pt>
                <c:pt idx="67" formatCode="0">
                  <c:v>301.88541666666669</c:v>
                </c:pt>
                <c:pt idx="68" formatCode="0">
                  <c:v>301.9021739130435</c:v>
                </c:pt>
                <c:pt idx="69" formatCode="0">
                  <c:v>298.54166666666669</c:v>
                </c:pt>
                <c:pt idx="70" formatCode="0">
                  <c:v>289.80208333333331</c:v>
                </c:pt>
                <c:pt idx="71" formatCode="0">
                  <c:v>281.11458333333331</c:v>
                </c:pt>
                <c:pt idx="72" formatCode="0">
                  <c:v>276.08333333333331</c:v>
                </c:pt>
                <c:pt idx="73" formatCode="0">
                  <c:v>279.77173913043481</c:v>
                </c:pt>
                <c:pt idx="74" formatCode="0">
                  <c:v>288.5</c:v>
                </c:pt>
                <c:pt idx="75" formatCode="0">
                  <c:v>294.85869565217394</c:v>
                </c:pt>
                <c:pt idx="76" formatCode="0">
                  <c:v>300.67708333333331</c:v>
                </c:pt>
                <c:pt idx="77" formatCode="0">
                  <c:v>304.04166666666669</c:v>
                </c:pt>
                <c:pt idx="78" formatCode="0">
                  <c:v>294.89583333333331</c:v>
                </c:pt>
                <c:pt idx="79" formatCode="0">
                  <c:v>289.82608695652175</c:v>
                </c:pt>
                <c:pt idx="80" formatCode="0">
                  <c:v>285.83333333333331</c:v>
                </c:pt>
                <c:pt idx="81" formatCode="0">
                  <c:v>307.53125</c:v>
                </c:pt>
                <c:pt idx="82" formatCode="0">
                  <c:v>423.32291666666669</c:v>
                </c:pt>
                <c:pt idx="83" formatCode="0">
                  <c:v>481.09375</c:v>
                </c:pt>
                <c:pt idx="84" formatCode="0">
                  <c:v>509.8125</c:v>
                </c:pt>
                <c:pt idx="85" formatCode="0">
                  <c:v>527.26041666666663</c:v>
                </c:pt>
                <c:pt idx="86" formatCode="0">
                  <c:v>526.71875</c:v>
                </c:pt>
                <c:pt idx="87" formatCode="0">
                  <c:v>508.04166666666669</c:v>
                </c:pt>
                <c:pt idx="88" formatCode="0">
                  <c:v>497.77083333333331</c:v>
                </c:pt>
                <c:pt idx="89" formatCode="0">
                  <c:v>508.83333333333331</c:v>
                </c:pt>
                <c:pt idx="90" formatCode="0">
                  <c:v>517.28125</c:v>
                </c:pt>
                <c:pt idx="91" formatCode="0">
                  <c:v>513.73958333333337</c:v>
                </c:pt>
                <c:pt idx="92" formatCode="0">
                  <c:v>504.58333333333331</c:v>
                </c:pt>
                <c:pt idx="93" formatCode="0">
                  <c:v>506.71875</c:v>
                </c:pt>
                <c:pt idx="94" formatCode="0">
                  <c:v>520.60416666666663</c:v>
                </c:pt>
                <c:pt idx="95" formatCode="0">
                  <c:v>568.04166666666663</c:v>
                </c:pt>
                <c:pt idx="96" formatCode="0">
                  <c:v>585.69791666666663</c:v>
                </c:pt>
                <c:pt idx="97" formatCode="0">
                  <c:v>591.11458333333337</c:v>
                </c:pt>
                <c:pt idx="98" formatCode="0">
                  <c:v>580.58333333333337</c:v>
                </c:pt>
                <c:pt idx="99" formatCode="0">
                  <c:v>586.26041666666663</c:v>
                </c:pt>
                <c:pt idx="100" formatCode="0">
                  <c:v>596.44791666666663</c:v>
                </c:pt>
                <c:pt idx="101" formatCode="0">
                  <c:v>598.52083333333337</c:v>
                </c:pt>
                <c:pt idx="102" formatCode="0">
                  <c:v>640.90625</c:v>
                </c:pt>
                <c:pt idx="103" formatCode="0">
                  <c:v>823.34375</c:v>
                </c:pt>
                <c:pt idx="104" formatCode="0">
                  <c:v>923.01041666666663</c:v>
                </c:pt>
                <c:pt idx="105" formatCode="0">
                  <c:v>962.65625</c:v>
                </c:pt>
                <c:pt idx="106" formatCode="0">
                  <c:v>969.71875</c:v>
                </c:pt>
                <c:pt idx="107" formatCode="0">
                  <c:v>974</c:v>
                </c:pt>
                <c:pt idx="108" formatCode="0">
                  <c:v>979.48958333333337</c:v>
                </c:pt>
                <c:pt idx="109" formatCode="0">
                  <c:v>982.1875</c:v>
                </c:pt>
                <c:pt idx="110" formatCode="0">
                  <c:v>991.22916666666663</c:v>
                </c:pt>
                <c:pt idx="111" formatCode="0">
                  <c:v>999.5625</c:v>
                </c:pt>
                <c:pt idx="112" formatCode="0">
                  <c:v>994.6875</c:v>
                </c:pt>
                <c:pt idx="113" formatCode="0">
                  <c:v>985.27083333333337</c:v>
                </c:pt>
                <c:pt idx="114" formatCode="0">
                  <c:v>960.21875</c:v>
                </c:pt>
                <c:pt idx="115" formatCode="0">
                  <c:v>930.80208333333337</c:v>
                </c:pt>
                <c:pt idx="116" formatCode="0">
                  <c:v>934.08333333333337</c:v>
                </c:pt>
                <c:pt idx="117" formatCode="0">
                  <c:v>937.53125</c:v>
                </c:pt>
                <c:pt idx="118" formatCode="0">
                  <c:v>937.77083333333337</c:v>
                </c:pt>
                <c:pt idx="119" formatCode="0">
                  <c:v>937.34375</c:v>
                </c:pt>
                <c:pt idx="120" formatCode="0">
                  <c:v>927.36458333333337</c:v>
                </c:pt>
                <c:pt idx="121" formatCode="0">
                  <c:v>908.34375</c:v>
                </c:pt>
                <c:pt idx="122" formatCode="0">
                  <c:v>787.27083333333337</c:v>
                </c:pt>
                <c:pt idx="123" formatCode="0">
                  <c:v>592.41666666666663</c:v>
                </c:pt>
                <c:pt idx="124" formatCode="0">
                  <c:v>407.34375</c:v>
                </c:pt>
                <c:pt idx="125" formatCode="0">
                  <c:v>268.67708333333331</c:v>
                </c:pt>
                <c:pt idx="126" formatCode="0">
                  <c:v>205.6875</c:v>
                </c:pt>
                <c:pt idx="127" formatCode="0">
                  <c:v>169.09375</c:v>
                </c:pt>
                <c:pt idx="128" formatCode="0">
                  <c:v>152.61458333333334</c:v>
                </c:pt>
                <c:pt idx="129" formatCode="0">
                  <c:v>140.16666666666666</c:v>
                </c:pt>
                <c:pt idx="130" formatCode="0">
                  <c:v>134.54166666666666</c:v>
                </c:pt>
                <c:pt idx="131" formatCode="0">
                  <c:v>131.20833333333334</c:v>
                </c:pt>
                <c:pt idx="132" formatCode="0">
                  <c:v>131.10416666666666</c:v>
                </c:pt>
                <c:pt idx="133" formatCode="0">
                  <c:v>132.13541666666666</c:v>
                </c:pt>
                <c:pt idx="134" formatCode="0">
                  <c:v>137.42708333333334</c:v>
                </c:pt>
                <c:pt idx="135" formatCode="0">
                  <c:v>137.0625</c:v>
                </c:pt>
                <c:pt idx="136" formatCode="0">
                  <c:v>161.71875</c:v>
                </c:pt>
                <c:pt idx="137" formatCode="0">
                  <c:v>195.4375</c:v>
                </c:pt>
                <c:pt idx="138" formatCode="0">
                  <c:v>254.58333333333334</c:v>
                </c:pt>
                <c:pt idx="139" formatCode="0">
                  <c:v>275.40625</c:v>
                </c:pt>
                <c:pt idx="140" formatCode="0">
                  <c:v>284.89583333333331</c:v>
                </c:pt>
                <c:pt idx="141" formatCode="0">
                  <c:v>293.1875</c:v>
                </c:pt>
                <c:pt idx="142" formatCode="0">
                  <c:v>295.28125</c:v>
                </c:pt>
                <c:pt idx="143" formatCode="0">
                  <c:v>302.17708333333331</c:v>
                </c:pt>
                <c:pt idx="144" formatCode="0">
                  <c:v>300.48958333333331</c:v>
                </c:pt>
                <c:pt idx="145" formatCode="0">
                  <c:v>298.47916666666669</c:v>
                </c:pt>
                <c:pt idx="146" formatCode="0">
                  <c:v>297.36458333333331</c:v>
                </c:pt>
                <c:pt idx="147" formatCode="0">
                  <c:v>302.4375</c:v>
                </c:pt>
                <c:pt idx="148" formatCode="0">
                  <c:v>307.23958333333331</c:v>
                </c:pt>
                <c:pt idx="149" formatCode="0">
                  <c:v>292.82291666666669</c:v>
                </c:pt>
                <c:pt idx="150" formatCode="0">
                  <c:v>257.0625</c:v>
                </c:pt>
                <c:pt idx="151" formatCode="0">
                  <c:v>240.46875</c:v>
                </c:pt>
                <c:pt idx="152" formatCode="0">
                  <c:v>234.85416666666666</c:v>
                </c:pt>
                <c:pt idx="153" formatCode="0">
                  <c:v>232.91666666666666</c:v>
                </c:pt>
                <c:pt idx="154" formatCode="0">
                  <c:v>230.375</c:v>
                </c:pt>
                <c:pt idx="155" formatCode="0">
                  <c:v>238.13541666666666</c:v>
                </c:pt>
                <c:pt idx="156" formatCode="0">
                  <c:v>235.67708333333334</c:v>
                </c:pt>
                <c:pt idx="157" formatCode="0">
                  <c:v>241.67708333333334</c:v>
                </c:pt>
                <c:pt idx="158" formatCode="0">
                  <c:v>246.70833333333334</c:v>
                </c:pt>
                <c:pt idx="159" formatCode="0">
                  <c:v>250.95833333333334</c:v>
                </c:pt>
                <c:pt idx="160" formatCode="0">
                  <c:v>248</c:v>
                </c:pt>
                <c:pt idx="161" formatCode="0">
                  <c:v>242.95833333333334</c:v>
                </c:pt>
                <c:pt idx="162" formatCode="0">
                  <c:v>247.97916666666666</c:v>
                </c:pt>
                <c:pt idx="163" formatCode="0">
                  <c:v>240.61458333333334</c:v>
                </c:pt>
                <c:pt idx="164" formatCode="0">
                  <c:v>234.22916666666666</c:v>
                </c:pt>
                <c:pt idx="165" formatCode="0">
                  <c:v>235.27083333333334</c:v>
                </c:pt>
                <c:pt idx="166" formatCode="0">
                  <c:v>235.45833333333334</c:v>
                </c:pt>
                <c:pt idx="167" formatCode="0">
                  <c:v>235.47916666666666</c:v>
                </c:pt>
                <c:pt idx="168" formatCode="0">
                  <c:v>237.38541666666666</c:v>
                </c:pt>
                <c:pt idx="169" formatCode="0">
                  <c:v>243.16666666666666</c:v>
                </c:pt>
                <c:pt idx="170" formatCode="0">
                  <c:v>247.9375</c:v>
                </c:pt>
                <c:pt idx="171" formatCode="0">
                  <c:v>251.19791666666666</c:v>
                </c:pt>
                <c:pt idx="172" formatCode="0">
                  <c:v>254.0625</c:v>
                </c:pt>
                <c:pt idx="173" formatCode="0">
                  <c:v>249.5</c:v>
                </c:pt>
                <c:pt idx="174" formatCode="0">
                  <c:v>253.60416666666666</c:v>
                </c:pt>
                <c:pt idx="175" formatCode="0">
                  <c:v>255.59375</c:v>
                </c:pt>
                <c:pt idx="176" formatCode="0">
                  <c:v>256.73958333333331</c:v>
                </c:pt>
                <c:pt idx="177" formatCode="0">
                  <c:v>250.78125</c:v>
                </c:pt>
                <c:pt idx="178" formatCode="0">
                  <c:v>248.22916666666666</c:v>
                </c:pt>
                <c:pt idx="179" formatCode="0">
                  <c:v>247.3125</c:v>
                </c:pt>
                <c:pt idx="180" formatCode="0">
                  <c:v>246.91666666666666</c:v>
                </c:pt>
                <c:pt idx="181" formatCode="0">
                  <c:v>252.90625</c:v>
                </c:pt>
                <c:pt idx="182" formatCode="0">
                  <c:v>247.85416666666666</c:v>
                </c:pt>
                <c:pt idx="183" formatCode="0">
                  <c:v>245.75</c:v>
                </c:pt>
                <c:pt idx="184" formatCode="0">
                  <c:v>234.11956521739131</c:v>
                </c:pt>
                <c:pt idx="185" formatCode="0">
                  <c:v>224.98958333333334</c:v>
                </c:pt>
                <c:pt idx="186" formatCode="0">
                  <c:v>217.51041666666666</c:v>
                </c:pt>
                <c:pt idx="187" formatCode="0">
                  <c:v>213.875</c:v>
                </c:pt>
                <c:pt idx="188" formatCode="0">
                  <c:v>216.60416666666666</c:v>
                </c:pt>
                <c:pt idx="189" formatCode="0">
                  <c:v>218.08333333333334</c:v>
                </c:pt>
                <c:pt idx="190" formatCode="0">
                  <c:v>219.86458333333334</c:v>
                </c:pt>
                <c:pt idx="191" formatCode="0">
                  <c:v>219.63541666666666</c:v>
                </c:pt>
                <c:pt idx="192" formatCode="0">
                  <c:v>217.85416666666666</c:v>
                </c:pt>
                <c:pt idx="193" formatCode="0">
                  <c:v>217.95833333333334</c:v>
                </c:pt>
                <c:pt idx="194" formatCode="0">
                  <c:v>222.0625</c:v>
                </c:pt>
                <c:pt idx="195" formatCode="0">
                  <c:v>224.11458333333334</c:v>
                </c:pt>
                <c:pt idx="196" formatCode="0">
                  <c:v>222.20833333333334</c:v>
                </c:pt>
                <c:pt idx="197" formatCode="0">
                  <c:v>222.16666666666666</c:v>
                </c:pt>
                <c:pt idx="198" formatCode="0">
                  <c:v>217.85416666666666</c:v>
                </c:pt>
                <c:pt idx="199" formatCode="0">
                  <c:v>215.45833333333334</c:v>
                </c:pt>
                <c:pt idx="200" formatCode="0">
                  <c:v>215.4375</c:v>
                </c:pt>
                <c:pt idx="201" formatCode="0">
                  <c:v>213.85416666666666</c:v>
                </c:pt>
                <c:pt idx="202" formatCode="0">
                  <c:v>213.02083333333334</c:v>
                </c:pt>
                <c:pt idx="203" formatCode="0">
                  <c:v>212.1875</c:v>
                </c:pt>
                <c:pt idx="204" formatCode="0">
                  <c:v>213.04166666666666</c:v>
                </c:pt>
                <c:pt idx="205" formatCode="0">
                  <c:v>208.91666666666666</c:v>
                </c:pt>
                <c:pt idx="206" formatCode="0">
                  <c:v>211.83333333333334</c:v>
                </c:pt>
                <c:pt idx="207" formatCode="0">
                  <c:v>208.19565217391303</c:v>
                </c:pt>
                <c:pt idx="208" formatCode="0">
                  <c:v>208.77083333333334</c:v>
                </c:pt>
                <c:pt idx="209" formatCode="0">
                  <c:v>211.95833333333334</c:v>
                </c:pt>
                <c:pt idx="210" formatCode="0">
                  <c:v>212.64583333333334</c:v>
                </c:pt>
                <c:pt idx="211" formatCode="0">
                  <c:v>217.45833333333334</c:v>
                </c:pt>
                <c:pt idx="212" formatCode="0">
                  <c:v>217.04166666666666</c:v>
                </c:pt>
                <c:pt idx="213" formatCode="0">
                  <c:v>216.97916666666666</c:v>
                </c:pt>
                <c:pt idx="214" formatCode="0">
                  <c:v>211.6875</c:v>
                </c:pt>
                <c:pt idx="215" formatCode="0">
                  <c:v>210.0625</c:v>
                </c:pt>
                <c:pt idx="216" formatCode="0">
                  <c:v>210.10416666666666</c:v>
                </c:pt>
                <c:pt idx="217" formatCode="0">
                  <c:v>204.79166666666666</c:v>
                </c:pt>
                <c:pt idx="218" formatCode="0">
                  <c:v>206.9375</c:v>
                </c:pt>
                <c:pt idx="219" formatCode="0">
                  <c:v>203.10416666666666</c:v>
                </c:pt>
                <c:pt idx="220" formatCode="0">
                  <c:v>205.875</c:v>
                </c:pt>
                <c:pt idx="221" formatCode="0">
                  <c:v>207.08333333333334</c:v>
                </c:pt>
                <c:pt idx="222" formatCode="0">
                  <c:v>209.75</c:v>
                </c:pt>
                <c:pt idx="223" formatCode="0">
                  <c:v>216.125</c:v>
                </c:pt>
                <c:pt idx="224" formatCode="0">
                  <c:v>214.41666666666666</c:v>
                </c:pt>
                <c:pt idx="225" formatCode="0">
                  <c:v>218.70833333333334</c:v>
                </c:pt>
                <c:pt idx="226" formatCode="0">
                  <c:v>216.66666666666666</c:v>
                </c:pt>
                <c:pt idx="227" formatCode="0">
                  <c:v>215.91666666666666</c:v>
                </c:pt>
                <c:pt idx="228" formatCode="0">
                  <c:v>214.79166666666666</c:v>
                </c:pt>
                <c:pt idx="229" formatCode="0">
                  <c:v>211.41666666666666</c:v>
                </c:pt>
                <c:pt idx="230" formatCode="0">
                  <c:v>214.20833333333334</c:v>
                </c:pt>
                <c:pt idx="231" formatCode="0">
                  <c:v>208.1875</c:v>
                </c:pt>
                <c:pt idx="232">
                  <c:v>212.1875</c:v>
                </c:pt>
                <c:pt idx="233" formatCode="0">
                  <c:v>208.04166666666666</c:v>
                </c:pt>
                <c:pt idx="234" formatCode="0">
                  <c:v>207.9375</c:v>
                </c:pt>
                <c:pt idx="235" formatCode="0">
                  <c:v>207.41666666666666</c:v>
                </c:pt>
                <c:pt idx="236" formatCode="0">
                  <c:v>211.60416666666666</c:v>
                </c:pt>
                <c:pt idx="237" formatCode="0">
                  <c:v>218.83333333333334</c:v>
                </c:pt>
                <c:pt idx="238" formatCode="0">
                  <c:v>216.58333333333334</c:v>
                </c:pt>
                <c:pt idx="239" formatCode="0">
                  <c:v>215.54166666666666</c:v>
                </c:pt>
                <c:pt idx="240" formatCode="0">
                  <c:v>210.1875</c:v>
                </c:pt>
                <c:pt idx="241" formatCode="0">
                  <c:v>211.125</c:v>
                </c:pt>
                <c:pt idx="242" formatCode="0">
                  <c:v>213.29166666666666</c:v>
                </c:pt>
                <c:pt idx="243" formatCode="0">
                  <c:v>209.375</c:v>
                </c:pt>
                <c:pt idx="244" formatCode="0">
                  <c:v>214.16666666666666</c:v>
                </c:pt>
                <c:pt idx="245" formatCode="0">
                  <c:v>229.05208333333334</c:v>
                </c:pt>
                <c:pt idx="246" formatCode="0">
                  <c:v>234.13541666666666</c:v>
                </c:pt>
                <c:pt idx="247" formatCode="0">
                  <c:v>231.27083333333334</c:v>
                </c:pt>
                <c:pt idx="248" formatCode="0">
                  <c:v>227.875</c:v>
                </c:pt>
                <c:pt idx="249" formatCode="0">
                  <c:v>227.04166666666666</c:v>
                </c:pt>
                <c:pt idx="250" formatCode="0">
                  <c:v>230.58333333333334</c:v>
                </c:pt>
                <c:pt idx="251" formatCode="0">
                  <c:v>235.35416666666666</c:v>
                </c:pt>
                <c:pt idx="252" formatCode="0">
                  <c:v>233.97916666666666</c:v>
                </c:pt>
                <c:pt idx="253" formatCode="0">
                  <c:v>232.95833333333334</c:v>
                </c:pt>
                <c:pt idx="254" formatCode="0">
                  <c:v>234.84375</c:v>
                </c:pt>
                <c:pt idx="255" formatCode="0">
                  <c:v>237.16666666666666</c:v>
                </c:pt>
                <c:pt idx="256" formatCode="0">
                  <c:v>241.4375</c:v>
                </c:pt>
                <c:pt idx="257" formatCode="0">
                  <c:v>234.3125</c:v>
                </c:pt>
                <c:pt idx="258" formatCode="0">
                  <c:v>232.22916666666666</c:v>
                </c:pt>
                <c:pt idx="259" formatCode="0">
                  <c:v>229.5625</c:v>
                </c:pt>
                <c:pt idx="260" formatCode="0">
                  <c:v>228.41666666666666</c:v>
                </c:pt>
                <c:pt idx="261" formatCode="0">
                  <c:v>228.14583333333334</c:v>
                </c:pt>
                <c:pt idx="262" formatCode="0">
                  <c:v>230.66666666666666</c:v>
                </c:pt>
                <c:pt idx="263" formatCode="0">
                  <c:v>230.875</c:v>
                </c:pt>
                <c:pt idx="264" formatCode="0">
                  <c:v>234.45833333333334</c:v>
                </c:pt>
                <c:pt idx="265" formatCode="0">
                  <c:v>236.76041666666666</c:v>
                </c:pt>
                <c:pt idx="266" formatCode="0">
                  <c:v>237.5625</c:v>
                </c:pt>
                <c:pt idx="267" formatCode="0">
                  <c:v>236.98958333333334</c:v>
                </c:pt>
                <c:pt idx="268" formatCode="0">
                  <c:v>228.10416666666666</c:v>
                </c:pt>
                <c:pt idx="269" formatCode="0">
                  <c:v>228.33333333333334</c:v>
                </c:pt>
                <c:pt idx="270">
                  <c:v>228.125</c:v>
                </c:pt>
                <c:pt idx="271" formatCode="0">
                  <c:v>241.28125</c:v>
                </c:pt>
                <c:pt idx="272" formatCode="0">
                  <c:v>245.125</c:v>
                </c:pt>
                <c:pt idx="273" formatCode="0">
                  <c:v>247.14583333333334</c:v>
                </c:pt>
                <c:pt idx="274" formatCode="0">
                  <c:v>251.27083333333334</c:v>
                </c:pt>
                <c:pt idx="275" formatCode="0">
                  <c:v>266.58333333333331</c:v>
                </c:pt>
                <c:pt idx="276" formatCode="0">
                  <c:v>267.4375</c:v>
                </c:pt>
                <c:pt idx="277" formatCode="0">
                  <c:v>271.33333333333331</c:v>
                </c:pt>
                <c:pt idx="278" formatCode="0">
                  <c:v>271.83333333333331</c:v>
                </c:pt>
                <c:pt idx="279" formatCode="0">
                  <c:v>274.57291666666669</c:v>
                </c:pt>
                <c:pt idx="280" formatCode="0">
                  <c:v>273.70833333333331</c:v>
                </c:pt>
                <c:pt idx="281" formatCode="0">
                  <c:v>277.51041666666669</c:v>
                </c:pt>
                <c:pt idx="282" formatCode="0">
                  <c:v>279.0625</c:v>
                </c:pt>
                <c:pt idx="283" formatCode="0">
                  <c:v>278.32291666666669</c:v>
                </c:pt>
                <c:pt idx="284" formatCode="0">
                  <c:v>274.27083333333331</c:v>
                </c:pt>
                <c:pt idx="285" formatCode="0">
                  <c:v>272.75</c:v>
                </c:pt>
                <c:pt idx="286" formatCode="0">
                  <c:v>272.33333333333331</c:v>
                </c:pt>
                <c:pt idx="287" formatCode="0">
                  <c:v>274.32291666666669</c:v>
                </c:pt>
                <c:pt idx="288" formatCode="0">
                  <c:v>282.82291666666669</c:v>
                </c:pt>
                <c:pt idx="289" formatCode="0">
                  <c:v>287.65625</c:v>
                </c:pt>
                <c:pt idx="290" formatCode="0">
                  <c:v>291.29166666666669</c:v>
                </c:pt>
                <c:pt idx="291" formatCode="0">
                  <c:v>290.10416666666669</c:v>
                </c:pt>
                <c:pt idx="292" formatCode="0">
                  <c:v>282.84375</c:v>
                </c:pt>
                <c:pt idx="293" formatCode="0">
                  <c:v>280.46875</c:v>
                </c:pt>
                <c:pt idx="294" formatCode="0">
                  <c:v>279.73958333333331</c:v>
                </c:pt>
                <c:pt idx="295" formatCode="0">
                  <c:v>276.34375</c:v>
                </c:pt>
                <c:pt idx="296" formatCode="0">
                  <c:v>268.29166666666669</c:v>
                </c:pt>
                <c:pt idx="297" formatCode="0">
                  <c:v>258.875</c:v>
                </c:pt>
                <c:pt idx="298" formatCode="0">
                  <c:v>251.85416666666666</c:v>
                </c:pt>
                <c:pt idx="299" formatCode="0">
                  <c:v>259.5625</c:v>
                </c:pt>
                <c:pt idx="300" formatCode="0">
                  <c:v>267</c:v>
                </c:pt>
                <c:pt idx="301" formatCode="0">
                  <c:v>268.9375</c:v>
                </c:pt>
                <c:pt idx="302" formatCode="0">
                  <c:v>402.82291666666669</c:v>
                </c:pt>
                <c:pt idx="303" formatCode="0">
                  <c:v>651.47916666666663</c:v>
                </c:pt>
                <c:pt idx="304" formatCode="0">
                  <c:v>771.90625</c:v>
                </c:pt>
                <c:pt idx="305">
                  <c:v>689.79166666666663</c:v>
                </c:pt>
                <c:pt idx="306">
                  <c:v>634.79166666666663</c:v>
                </c:pt>
                <c:pt idx="307">
                  <c:v>633.91666666666663</c:v>
                </c:pt>
                <c:pt idx="308">
                  <c:v>637.82291666666663</c:v>
                </c:pt>
                <c:pt idx="309">
                  <c:v>632.64583333333337</c:v>
                </c:pt>
                <c:pt idx="310">
                  <c:v>548.59375</c:v>
                </c:pt>
                <c:pt idx="311">
                  <c:v>379.57291666666669</c:v>
                </c:pt>
                <c:pt idx="312">
                  <c:v>312.36458333333331</c:v>
                </c:pt>
                <c:pt idx="313">
                  <c:v>285.59375</c:v>
                </c:pt>
                <c:pt idx="314">
                  <c:v>272.64583333333331</c:v>
                </c:pt>
                <c:pt idx="315">
                  <c:v>254.27083333333334</c:v>
                </c:pt>
                <c:pt idx="316">
                  <c:v>238.88541666666666</c:v>
                </c:pt>
                <c:pt idx="317">
                  <c:v>235.22916666666666</c:v>
                </c:pt>
                <c:pt idx="318">
                  <c:v>235.70833333333334</c:v>
                </c:pt>
                <c:pt idx="319">
                  <c:v>241.11458333333334</c:v>
                </c:pt>
                <c:pt idx="320">
                  <c:v>260.80208333333331</c:v>
                </c:pt>
                <c:pt idx="321">
                  <c:v>269.47916666666669</c:v>
                </c:pt>
                <c:pt idx="322">
                  <c:v>271.38541666666669</c:v>
                </c:pt>
                <c:pt idx="323">
                  <c:v>273.60416666666669</c:v>
                </c:pt>
                <c:pt idx="324">
                  <c:v>299.94791666666669</c:v>
                </c:pt>
                <c:pt idx="325">
                  <c:v>299.79166666666669</c:v>
                </c:pt>
                <c:pt idx="326">
                  <c:v>294.22916666666669</c:v>
                </c:pt>
                <c:pt idx="327">
                  <c:v>291.375</c:v>
                </c:pt>
                <c:pt idx="328">
                  <c:v>288.89583333333331</c:v>
                </c:pt>
                <c:pt idx="329">
                  <c:v>288.34375</c:v>
                </c:pt>
                <c:pt idx="330">
                  <c:v>289.63541666666669</c:v>
                </c:pt>
                <c:pt idx="331">
                  <c:v>287.8478260869565</c:v>
                </c:pt>
                <c:pt idx="332">
                  <c:v>287.71875</c:v>
                </c:pt>
                <c:pt idx="333">
                  <c:v>286.95833333333331</c:v>
                </c:pt>
                <c:pt idx="334">
                  <c:v>287.19791666666669</c:v>
                </c:pt>
                <c:pt idx="335">
                  <c:v>287.5625</c:v>
                </c:pt>
                <c:pt idx="336">
                  <c:v>287.66666666666669</c:v>
                </c:pt>
                <c:pt idx="337">
                  <c:v>286.125</c:v>
                </c:pt>
                <c:pt idx="338">
                  <c:v>309.32291666666669</c:v>
                </c:pt>
                <c:pt idx="339">
                  <c:v>320.44791666666669</c:v>
                </c:pt>
                <c:pt idx="340">
                  <c:v>325.21875</c:v>
                </c:pt>
                <c:pt idx="341">
                  <c:v>332.23958333333331</c:v>
                </c:pt>
                <c:pt idx="342">
                  <c:v>327.875</c:v>
                </c:pt>
                <c:pt idx="343">
                  <c:v>324.40625</c:v>
                </c:pt>
                <c:pt idx="344">
                  <c:v>324.42708333333331</c:v>
                </c:pt>
                <c:pt idx="345">
                  <c:v>326.44791666666669</c:v>
                </c:pt>
                <c:pt idx="346">
                  <c:v>328.19791666666669</c:v>
                </c:pt>
                <c:pt idx="347">
                  <c:v>329.07291666666669</c:v>
                </c:pt>
                <c:pt idx="348">
                  <c:v>330.01041666666669</c:v>
                </c:pt>
                <c:pt idx="349">
                  <c:v>330.95833333333331</c:v>
                </c:pt>
                <c:pt idx="350">
                  <c:v>329.34375</c:v>
                </c:pt>
                <c:pt idx="351">
                  <c:v>330.07291666666669</c:v>
                </c:pt>
                <c:pt idx="352">
                  <c:v>330.03125</c:v>
                </c:pt>
                <c:pt idx="353">
                  <c:v>330.21875</c:v>
                </c:pt>
                <c:pt idx="354">
                  <c:v>330.17708333333331</c:v>
                </c:pt>
                <c:pt idx="355">
                  <c:v>329.46875</c:v>
                </c:pt>
                <c:pt idx="356">
                  <c:v>327.69791666666669</c:v>
                </c:pt>
                <c:pt idx="357">
                  <c:v>327.9375</c:v>
                </c:pt>
                <c:pt idx="358">
                  <c:v>327.10416666666669</c:v>
                </c:pt>
                <c:pt idx="359">
                  <c:v>325.46875</c:v>
                </c:pt>
                <c:pt idx="360">
                  <c:v>324.03125</c:v>
                </c:pt>
                <c:pt idx="361">
                  <c:v>321.8125</c:v>
                </c:pt>
                <c:pt idx="362">
                  <c:v>322.55208333333331</c:v>
                </c:pt>
                <c:pt idx="363">
                  <c:v>321.25</c:v>
                </c:pt>
                <c:pt idx="364">
                  <c:v>321</c:v>
                </c:pt>
              </c:numCache>
            </c:numRef>
          </c:val>
          <c:smooth val="1"/>
        </c:ser>
        <c:ser>
          <c:idx val="2"/>
          <c:order val="1"/>
          <c:tx>
            <c:v>SJR at Gravelly Ford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Data!$C$6:$C$482</c:f>
              <c:numCache>
                <c:formatCode>0</c:formatCode>
                <c:ptCount val="477"/>
                <c:pt idx="0">
                  <c:v>224.55208333333334</c:v>
                </c:pt>
                <c:pt idx="1">
                  <c:v>220.625</c:v>
                </c:pt>
                <c:pt idx="2">
                  <c:v>218.6875</c:v>
                </c:pt>
                <c:pt idx="3">
                  <c:v>219.125</c:v>
                </c:pt>
                <c:pt idx="4">
                  <c:v>219.83333333333334</c:v>
                </c:pt>
                <c:pt idx="5">
                  <c:v>254.47916666666666</c:v>
                </c:pt>
                <c:pt idx="6">
                  <c:v>273.52222222222224</c:v>
                </c:pt>
                <c:pt idx="7">
                  <c:v>271.6875</c:v>
                </c:pt>
                <c:pt idx="8">
                  <c:v>260.52083333333331</c:v>
                </c:pt>
                <c:pt idx="9">
                  <c:v>248.41666666666666</c:v>
                </c:pt>
                <c:pt idx="10">
                  <c:v>231.22916666666666</c:v>
                </c:pt>
                <c:pt idx="11">
                  <c:v>221.13541666666666</c:v>
                </c:pt>
                <c:pt idx="12">
                  <c:v>223.96875</c:v>
                </c:pt>
                <c:pt idx="13">
                  <c:v>232.04166666666666</c:v>
                </c:pt>
                <c:pt idx="14">
                  <c:v>240.78125</c:v>
                </c:pt>
                <c:pt idx="15">
                  <c:v>245.39583333333334</c:v>
                </c:pt>
                <c:pt idx="16">
                  <c:v>245.5625</c:v>
                </c:pt>
                <c:pt idx="17">
                  <c:v>241.96875</c:v>
                </c:pt>
                <c:pt idx="18">
                  <c:v>238.15625</c:v>
                </c:pt>
                <c:pt idx="19">
                  <c:v>242.90625</c:v>
                </c:pt>
                <c:pt idx="20">
                  <c:v>250.46875</c:v>
                </c:pt>
                <c:pt idx="21">
                  <c:v>253.5</c:v>
                </c:pt>
                <c:pt idx="22">
                  <c:v>255</c:v>
                </c:pt>
                <c:pt idx="23">
                  <c:v>255.84375</c:v>
                </c:pt>
                <c:pt idx="24">
                  <c:v>259.5</c:v>
                </c:pt>
                <c:pt idx="25">
                  <c:v>261.02083333333331</c:v>
                </c:pt>
                <c:pt idx="26">
                  <c:v>261</c:v>
                </c:pt>
                <c:pt idx="27">
                  <c:v>259.5</c:v>
                </c:pt>
                <c:pt idx="28">
                  <c:v>258.28125</c:v>
                </c:pt>
                <c:pt idx="29">
                  <c:v>261</c:v>
                </c:pt>
                <c:pt idx="30">
                  <c:v>261</c:v>
                </c:pt>
                <c:pt idx="31">
                  <c:v>258.40625</c:v>
                </c:pt>
                <c:pt idx="32">
                  <c:v>257.8125</c:v>
                </c:pt>
                <c:pt idx="33">
                  <c:v>259.125</c:v>
                </c:pt>
                <c:pt idx="34">
                  <c:v>259.1875</c:v>
                </c:pt>
                <c:pt idx="35">
                  <c:v>261</c:v>
                </c:pt>
                <c:pt idx="36">
                  <c:v>265.97916666666669</c:v>
                </c:pt>
                <c:pt idx="37">
                  <c:v>267.36458333333331</c:v>
                </c:pt>
                <c:pt idx="38">
                  <c:v>272.71875</c:v>
                </c:pt>
                <c:pt idx="39">
                  <c:v>276</c:v>
                </c:pt>
                <c:pt idx="40">
                  <c:v>271.35416666666669</c:v>
                </c:pt>
                <c:pt idx="41">
                  <c:v>268.0625</c:v>
                </c:pt>
                <c:pt idx="42">
                  <c:v>269.625</c:v>
                </c:pt>
                <c:pt idx="43">
                  <c:v>268.5</c:v>
                </c:pt>
                <c:pt idx="44">
                  <c:v>263.89583333333331</c:v>
                </c:pt>
                <c:pt idx="45">
                  <c:v>258.9375</c:v>
                </c:pt>
                <c:pt idx="46">
                  <c:v>258.9375</c:v>
                </c:pt>
                <c:pt idx="47">
                  <c:v>261.77083333333331</c:v>
                </c:pt>
                <c:pt idx="48">
                  <c:v>263.9375</c:v>
                </c:pt>
                <c:pt idx="49">
                  <c:v>267.94791666666669</c:v>
                </c:pt>
                <c:pt idx="50">
                  <c:v>277.36458333333331</c:v>
                </c:pt>
                <c:pt idx="51">
                  <c:v>282.375</c:v>
                </c:pt>
                <c:pt idx="52">
                  <c:v>268.07291666666669</c:v>
                </c:pt>
                <c:pt idx="53">
                  <c:v>257.5625</c:v>
                </c:pt>
                <c:pt idx="54">
                  <c:v>250.8125</c:v>
                </c:pt>
                <c:pt idx="55">
                  <c:v>247.78125</c:v>
                </c:pt>
                <c:pt idx="56">
                  <c:v>247.25</c:v>
                </c:pt>
                <c:pt idx="57">
                  <c:v>247.46875</c:v>
                </c:pt>
                <c:pt idx="58">
                  <c:v>246.5</c:v>
                </c:pt>
                <c:pt idx="59">
                  <c:v>246.21875</c:v>
                </c:pt>
                <c:pt idx="60">
                  <c:v>248.46875</c:v>
                </c:pt>
                <c:pt idx="61">
                  <c:v>242.25</c:v>
                </c:pt>
                <c:pt idx="62">
                  <c:v>236.375</c:v>
                </c:pt>
                <c:pt idx="63">
                  <c:v>224.71875</c:v>
                </c:pt>
                <c:pt idx="64">
                  <c:v>214</c:v>
                </c:pt>
                <c:pt idx="65">
                  <c:v>212.28125</c:v>
                </c:pt>
                <c:pt idx="66">
                  <c:v>218.66666666666666</c:v>
                </c:pt>
                <c:pt idx="67">
                  <c:v>231.05208333333334</c:v>
                </c:pt>
                <c:pt idx="68">
                  <c:v>235.71739130434781</c:v>
                </c:pt>
                <c:pt idx="69">
                  <c:v>232.78125</c:v>
                </c:pt>
                <c:pt idx="70">
                  <c:v>225.58333333333334</c:v>
                </c:pt>
                <c:pt idx="71">
                  <c:v>214.5</c:v>
                </c:pt>
                <c:pt idx="72">
                  <c:v>205.45833333333334</c:v>
                </c:pt>
                <c:pt idx="73">
                  <c:v>214.6875</c:v>
                </c:pt>
                <c:pt idx="74">
                  <c:v>227.27083333333334</c:v>
                </c:pt>
                <c:pt idx="75">
                  <c:v>236.40625</c:v>
                </c:pt>
                <c:pt idx="76">
                  <c:v>239.25</c:v>
                </c:pt>
                <c:pt idx="77">
                  <c:v>237.5625</c:v>
                </c:pt>
                <c:pt idx="78">
                  <c:v>229.19791666666666</c:v>
                </c:pt>
                <c:pt idx="79">
                  <c:v>220.8125</c:v>
                </c:pt>
                <c:pt idx="80">
                  <c:v>215.32291666666666</c:v>
                </c:pt>
                <c:pt idx="81">
                  <c:v>211.65625</c:v>
                </c:pt>
                <c:pt idx="82">
                  <c:v>281.6875</c:v>
                </c:pt>
                <c:pt idx="83">
                  <c:v>352.64583333333331</c:v>
                </c:pt>
                <c:pt idx="84">
                  <c:v>388.42708333333331</c:v>
                </c:pt>
                <c:pt idx="85">
                  <c:v>410.09375</c:v>
                </c:pt>
                <c:pt idx="86">
                  <c:v>423.65625</c:v>
                </c:pt>
                <c:pt idx="87">
                  <c:v>425.40625</c:v>
                </c:pt>
                <c:pt idx="88">
                  <c:v>417.52083333333331</c:v>
                </c:pt>
                <c:pt idx="89">
                  <c:v>421.1875</c:v>
                </c:pt>
                <c:pt idx="90">
                  <c:v>428.09375</c:v>
                </c:pt>
                <c:pt idx="91">
                  <c:v>430.8125</c:v>
                </c:pt>
                <c:pt idx="92">
                  <c:v>427.39583333333331</c:v>
                </c:pt>
                <c:pt idx="93">
                  <c:v>427.1875</c:v>
                </c:pt>
                <c:pt idx="94">
                  <c:v>427</c:v>
                </c:pt>
                <c:pt idx="95">
                  <c:v>446.72916666666669</c:v>
                </c:pt>
                <c:pt idx="96">
                  <c:v>476.70833333333331</c:v>
                </c:pt>
                <c:pt idx="97">
                  <c:v>490.375</c:v>
                </c:pt>
                <c:pt idx="98">
                  <c:v>480.23958333333331</c:v>
                </c:pt>
                <c:pt idx="99">
                  <c:v>478.5625</c:v>
                </c:pt>
                <c:pt idx="100">
                  <c:v>510</c:v>
                </c:pt>
                <c:pt idx="101">
                  <c:v>512.8125</c:v>
                </c:pt>
                <c:pt idx="102">
                  <c:v>518.625</c:v>
                </c:pt>
                <c:pt idx="103">
                  <c:v>602.27083333333337</c:v>
                </c:pt>
                <c:pt idx="104">
                  <c:v>736.20833333333337</c:v>
                </c:pt>
                <c:pt idx="105">
                  <c:v>805.92708333333337</c:v>
                </c:pt>
                <c:pt idx="106">
                  <c:v>834.96875</c:v>
                </c:pt>
                <c:pt idx="107">
                  <c:v>857.41666666666663</c:v>
                </c:pt>
                <c:pt idx="108">
                  <c:v>873.20833333333337</c:v>
                </c:pt>
                <c:pt idx="109">
                  <c:v>880.69791666666663</c:v>
                </c:pt>
                <c:pt idx="110">
                  <c:v>887.58333333333337</c:v>
                </c:pt>
                <c:pt idx="111">
                  <c:v>903.52083333333337</c:v>
                </c:pt>
                <c:pt idx="112">
                  <c:v>907.83333333333337</c:v>
                </c:pt>
                <c:pt idx="113">
                  <c:v>907.54166666666663</c:v>
                </c:pt>
                <c:pt idx="114">
                  <c:v>876.0625</c:v>
                </c:pt>
                <c:pt idx="115">
                  <c:v>839.77083333333337</c:v>
                </c:pt>
                <c:pt idx="116">
                  <c:v>853.45833333333337</c:v>
                </c:pt>
                <c:pt idx="117">
                  <c:v>858.54166666666663</c:v>
                </c:pt>
                <c:pt idx="118">
                  <c:v>861.70833333333337</c:v>
                </c:pt>
                <c:pt idx="119">
                  <c:v>854.15625</c:v>
                </c:pt>
                <c:pt idx="120">
                  <c:v>840.47916666666663</c:v>
                </c:pt>
                <c:pt idx="121">
                  <c:v>833.70833333333337</c:v>
                </c:pt>
                <c:pt idx="122">
                  <c:v>791.19791666666663</c:v>
                </c:pt>
                <c:pt idx="123">
                  <c:v>659.21875</c:v>
                </c:pt>
                <c:pt idx="124">
                  <c:v>499.26041666666669</c:v>
                </c:pt>
                <c:pt idx="125">
                  <c:v>324.42708333333331</c:v>
                </c:pt>
                <c:pt idx="126">
                  <c:v>214.52083333333334</c:v>
                </c:pt>
                <c:pt idx="127">
                  <c:v>148.91666666666666</c:v>
                </c:pt>
                <c:pt idx="128">
                  <c:v>123.21875</c:v>
                </c:pt>
                <c:pt idx="129">
                  <c:v>115.88541666666667</c:v>
                </c:pt>
                <c:pt idx="130">
                  <c:v>99.5625</c:v>
                </c:pt>
                <c:pt idx="131">
                  <c:v>91.447916666666671</c:v>
                </c:pt>
                <c:pt idx="132">
                  <c:v>110.63541666666667</c:v>
                </c:pt>
                <c:pt idx="133">
                  <c:v>116.60416666666667</c:v>
                </c:pt>
                <c:pt idx="134">
                  <c:v>114.83333333333333</c:v>
                </c:pt>
                <c:pt idx="135">
                  <c:v>108.39583333333333</c:v>
                </c:pt>
                <c:pt idx="136">
                  <c:v>109.5</c:v>
                </c:pt>
                <c:pt idx="137">
                  <c:v>116.40625</c:v>
                </c:pt>
                <c:pt idx="138">
                  <c:v>143.125</c:v>
                </c:pt>
                <c:pt idx="139">
                  <c:v>189</c:v>
                </c:pt>
                <c:pt idx="140">
                  <c:v>212.46875</c:v>
                </c:pt>
                <c:pt idx="141">
                  <c:v>229.82291666666666</c:v>
                </c:pt>
                <c:pt idx="142">
                  <c:v>237.83695652173913</c:v>
                </c:pt>
                <c:pt idx="143">
                  <c:v>243.48958333333334</c:v>
                </c:pt>
                <c:pt idx="144">
                  <c:v>245.09375</c:v>
                </c:pt>
                <c:pt idx="145">
                  <c:v>244.125</c:v>
                </c:pt>
                <c:pt idx="146">
                  <c:v>243.4375</c:v>
                </c:pt>
                <c:pt idx="147">
                  <c:v>243.05208333333334</c:v>
                </c:pt>
                <c:pt idx="148">
                  <c:v>251.40625</c:v>
                </c:pt>
                <c:pt idx="149">
                  <c:v>250.88541666666666</c:v>
                </c:pt>
                <c:pt idx="150">
                  <c:v>215.71875</c:v>
                </c:pt>
                <c:pt idx="151">
                  <c:v>181.41304347826087</c:v>
                </c:pt>
                <c:pt idx="152">
                  <c:v>167.95833333333334</c:v>
                </c:pt>
                <c:pt idx="153">
                  <c:v>160.8125</c:v>
                </c:pt>
                <c:pt idx="154">
                  <c:v>163.54166666666666</c:v>
                </c:pt>
                <c:pt idx="155">
                  <c:v>148.70833333333334</c:v>
                </c:pt>
                <c:pt idx="156">
                  <c:v>145.26041666666666</c:v>
                </c:pt>
                <c:pt idx="157">
                  <c:v>147.97916666666666</c:v>
                </c:pt>
                <c:pt idx="158">
                  <c:v>152.20833333333334</c:v>
                </c:pt>
                <c:pt idx="159">
                  <c:v>165.375</c:v>
                </c:pt>
                <c:pt idx="160">
                  <c:v>180.70833333333334</c:v>
                </c:pt>
                <c:pt idx="161">
                  <c:v>170.17708333333334</c:v>
                </c:pt>
                <c:pt idx="162">
                  <c:v>159.22916666666666</c:v>
                </c:pt>
                <c:pt idx="163">
                  <c:v>159.75</c:v>
                </c:pt>
                <c:pt idx="164">
                  <c:v>153.75</c:v>
                </c:pt>
                <c:pt idx="165">
                  <c:v>153.79166666666666</c:v>
                </c:pt>
                <c:pt idx="166">
                  <c:v>156.25</c:v>
                </c:pt>
                <c:pt idx="167">
                  <c:v>152.875</c:v>
                </c:pt>
                <c:pt idx="168">
                  <c:v>151.4375</c:v>
                </c:pt>
                <c:pt idx="169">
                  <c:v>152.22916666666666</c:v>
                </c:pt>
                <c:pt idx="170">
                  <c:v>150.64583333333334</c:v>
                </c:pt>
                <c:pt idx="171">
                  <c:v>155.875</c:v>
                </c:pt>
                <c:pt idx="172">
                  <c:v>160.72916666666666</c:v>
                </c:pt>
                <c:pt idx="173">
                  <c:v>159.70833333333334</c:v>
                </c:pt>
                <c:pt idx="174">
                  <c:v>157.79166666666666</c:v>
                </c:pt>
                <c:pt idx="175">
                  <c:v>159.125</c:v>
                </c:pt>
                <c:pt idx="176">
                  <c:v>163.20833333333334</c:v>
                </c:pt>
                <c:pt idx="177">
                  <c:v>161.02083333333334</c:v>
                </c:pt>
                <c:pt idx="178">
                  <c:v>152.58333333333334</c:v>
                </c:pt>
                <c:pt idx="179">
                  <c:v>146.30208333333334</c:v>
                </c:pt>
                <c:pt idx="180">
                  <c:v>144.39583333333334</c:v>
                </c:pt>
                <c:pt idx="181">
                  <c:v>152.52083333333334</c:v>
                </c:pt>
                <c:pt idx="182">
                  <c:v>156.60416666666666</c:v>
                </c:pt>
                <c:pt idx="183">
                  <c:v>151.72916666666666</c:v>
                </c:pt>
                <c:pt idx="184">
                  <c:v>143.46875</c:v>
                </c:pt>
                <c:pt idx="185">
                  <c:v>133.8125</c:v>
                </c:pt>
                <c:pt idx="186">
                  <c:v>130.10416666666666</c:v>
                </c:pt>
                <c:pt idx="187">
                  <c:v>123.84375</c:v>
                </c:pt>
                <c:pt idx="188">
                  <c:v>124.05208333333333</c:v>
                </c:pt>
                <c:pt idx="189">
                  <c:v>123.72916666666667</c:v>
                </c:pt>
                <c:pt idx="190">
                  <c:v>124.625</c:v>
                </c:pt>
                <c:pt idx="191">
                  <c:v>124.53125</c:v>
                </c:pt>
                <c:pt idx="192">
                  <c:v>124.65625</c:v>
                </c:pt>
                <c:pt idx="193">
                  <c:v>121.64583333333333</c:v>
                </c:pt>
                <c:pt idx="194">
                  <c:v>118.58333333333333</c:v>
                </c:pt>
                <c:pt idx="195">
                  <c:v>125.9375</c:v>
                </c:pt>
                <c:pt idx="196">
                  <c:v>126.3125</c:v>
                </c:pt>
                <c:pt idx="197">
                  <c:v>126.97916666666667</c:v>
                </c:pt>
                <c:pt idx="198">
                  <c:v>124.64583333333333</c:v>
                </c:pt>
                <c:pt idx="199">
                  <c:v>120.95833333333333</c:v>
                </c:pt>
                <c:pt idx="200">
                  <c:v>117.77083333333333</c:v>
                </c:pt>
                <c:pt idx="201">
                  <c:v>120.45833333333333</c:v>
                </c:pt>
                <c:pt idx="202">
                  <c:v>125.78125</c:v>
                </c:pt>
                <c:pt idx="203">
                  <c:v>128.66666666666666</c:v>
                </c:pt>
                <c:pt idx="204">
                  <c:v>125.46875</c:v>
                </c:pt>
                <c:pt idx="205">
                  <c:v>123.35416666666667</c:v>
                </c:pt>
                <c:pt idx="206">
                  <c:v>121.95833333333333</c:v>
                </c:pt>
                <c:pt idx="207">
                  <c:v>120.95833333333333</c:v>
                </c:pt>
                <c:pt idx="208">
                  <c:v>118.5625</c:v>
                </c:pt>
                <c:pt idx="209">
                  <c:v>118.77083333333333</c:v>
                </c:pt>
                <c:pt idx="210">
                  <c:v>124.65625</c:v>
                </c:pt>
                <c:pt idx="211">
                  <c:v>129.9375</c:v>
                </c:pt>
                <c:pt idx="212">
                  <c:v>132.10416666666666</c:v>
                </c:pt>
                <c:pt idx="213">
                  <c:v>134.08333333333334</c:v>
                </c:pt>
                <c:pt idx="214">
                  <c:v>128.59375</c:v>
                </c:pt>
                <c:pt idx="215">
                  <c:v>121.29166666666667</c:v>
                </c:pt>
                <c:pt idx="216">
                  <c:v>124.6875</c:v>
                </c:pt>
                <c:pt idx="217">
                  <c:v>122.83333333333333</c:v>
                </c:pt>
                <c:pt idx="218">
                  <c:v>119.55555555555556</c:v>
                </c:pt>
                <c:pt idx="219">
                  <c:v>116.41666666666667</c:v>
                </c:pt>
                <c:pt idx="220">
                  <c:v>116.70833333333333</c:v>
                </c:pt>
                <c:pt idx="221">
                  <c:v>118</c:v>
                </c:pt>
                <c:pt idx="222">
                  <c:v>119.83333333333333</c:v>
                </c:pt>
                <c:pt idx="223">
                  <c:v>127.41666666666667</c:v>
                </c:pt>
                <c:pt idx="224">
                  <c:v>128.83333333333334</c:v>
                </c:pt>
                <c:pt idx="225">
                  <c:v>128.08333333333334</c:v>
                </c:pt>
                <c:pt idx="226">
                  <c:v>133.5</c:v>
                </c:pt>
                <c:pt idx="227">
                  <c:v>133</c:v>
                </c:pt>
                <c:pt idx="228">
                  <c:v>132</c:v>
                </c:pt>
                <c:pt idx="229">
                  <c:v>127.91666666666667</c:v>
                </c:pt>
                <c:pt idx="230">
                  <c:v>129.91666666666666</c:v>
                </c:pt>
                <c:pt idx="231">
                  <c:v>131.75</c:v>
                </c:pt>
                <c:pt idx="232" formatCode="General">
                  <c:v>129.16666666666666</c:v>
                </c:pt>
                <c:pt idx="233">
                  <c:v>128.45833333333334</c:v>
                </c:pt>
                <c:pt idx="234">
                  <c:v>125.125</c:v>
                </c:pt>
                <c:pt idx="235">
                  <c:v>118.5</c:v>
                </c:pt>
                <c:pt idx="236">
                  <c:v>124.54166666666667</c:v>
                </c:pt>
                <c:pt idx="237">
                  <c:v>135.125</c:v>
                </c:pt>
                <c:pt idx="238">
                  <c:v>135.95833333333334</c:v>
                </c:pt>
                <c:pt idx="239">
                  <c:v>135.58333333333334</c:v>
                </c:pt>
                <c:pt idx="240">
                  <c:v>130.91666666666666</c:v>
                </c:pt>
                <c:pt idx="241">
                  <c:v>125.08333333333333</c:v>
                </c:pt>
                <c:pt idx="242">
                  <c:v>127.91666666666667</c:v>
                </c:pt>
                <c:pt idx="243">
                  <c:v>128.66666666666666</c:v>
                </c:pt>
                <c:pt idx="244">
                  <c:v>128.91666666666666</c:v>
                </c:pt>
                <c:pt idx="245">
                  <c:v>137.91666666666666</c:v>
                </c:pt>
                <c:pt idx="246">
                  <c:v>150.5</c:v>
                </c:pt>
                <c:pt idx="247">
                  <c:v>152.16666666666666</c:v>
                </c:pt>
                <c:pt idx="248">
                  <c:v>148.5</c:v>
                </c:pt>
                <c:pt idx="249">
                  <c:v>148.75</c:v>
                </c:pt>
                <c:pt idx="250">
                  <c:v>151.83333333333334</c:v>
                </c:pt>
                <c:pt idx="251">
                  <c:v>154.58333333333334</c:v>
                </c:pt>
                <c:pt idx="252">
                  <c:v>157.66666666666666</c:v>
                </c:pt>
                <c:pt idx="253">
                  <c:v>156</c:v>
                </c:pt>
                <c:pt idx="254">
                  <c:v>159.08333333333334</c:v>
                </c:pt>
                <c:pt idx="255">
                  <c:v>159.5</c:v>
                </c:pt>
                <c:pt idx="256">
                  <c:v>159.41666666666666</c:v>
                </c:pt>
                <c:pt idx="257">
                  <c:v>163.66666666666666</c:v>
                </c:pt>
                <c:pt idx="258">
                  <c:v>158.66666666666666</c:v>
                </c:pt>
                <c:pt idx="259">
                  <c:v>156.58333333333334</c:v>
                </c:pt>
                <c:pt idx="260">
                  <c:v>153.83333333333334</c:v>
                </c:pt>
                <c:pt idx="261">
                  <c:v>152.33333333333334</c:v>
                </c:pt>
                <c:pt idx="262">
                  <c:v>149.5</c:v>
                </c:pt>
                <c:pt idx="263">
                  <c:v>151.33333333333334</c:v>
                </c:pt>
                <c:pt idx="264">
                  <c:v>154.5</c:v>
                </c:pt>
                <c:pt idx="265">
                  <c:v>159.66666666666666</c:v>
                </c:pt>
                <c:pt idx="266">
                  <c:v>159</c:v>
                </c:pt>
                <c:pt idx="267">
                  <c:v>158.58333333333334</c:v>
                </c:pt>
                <c:pt idx="268">
                  <c:v>154.33333333333334</c:v>
                </c:pt>
                <c:pt idx="269">
                  <c:v>148.45833333333334</c:v>
                </c:pt>
                <c:pt idx="270">
                  <c:v>142.75</c:v>
                </c:pt>
                <c:pt idx="271">
                  <c:v>147.83333333333334</c:v>
                </c:pt>
                <c:pt idx="272">
                  <c:v>163.125</c:v>
                </c:pt>
                <c:pt idx="273">
                  <c:v>167.58333333333334</c:v>
                </c:pt>
                <c:pt idx="274">
                  <c:v>169.33333333333334</c:v>
                </c:pt>
                <c:pt idx="275">
                  <c:v>177</c:v>
                </c:pt>
                <c:pt idx="276">
                  <c:v>188.83333333333334</c:v>
                </c:pt>
                <c:pt idx="277">
                  <c:v>191.95833333333334</c:v>
                </c:pt>
                <c:pt idx="278">
                  <c:v>196</c:v>
                </c:pt>
                <c:pt idx="279">
                  <c:v>199</c:v>
                </c:pt>
                <c:pt idx="280">
                  <c:v>201</c:v>
                </c:pt>
                <c:pt idx="281">
                  <c:v>201.91666666666666</c:v>
                </c:pt>
                <c:pt idx="282">
                  <c:v>202.875</c:v>
                </c:pt>
                <c:pt idx="283">
                  <c:v>204.125</c:v>
                </c:pt>
                <c:pt idx="284">
                  <c:v>204.25</c:v>
                </c:pt>
                <c:pt idx="285">
                  <c:v>200.75</c:v>
                </c:pt>
                <c:pt idx="286">
                  <c:v>198</c:v>
                </c:pt>
                <c:pt idx="287">
                  <c:v>198</c:v>
                </c:pt>
                <c:pt idx="288">
                  <c:v>201.20833333333334</c:v>
                </c:pt>
                <c:pt idx="289">
                  <c:v>209.79166666666666</c:v>
                </c:pt>
                <c:pt idx="290">
                  <c:v>215.08333333333334</c:v>
                </c:pt>
                <c:pt idx="291">
                  <c:v>218.5</c:v>
                </c:pt>
                <c:pt idx="292">
                  <c:v>217.29166666666666</c:v>
                </c:pt>
                <c:pt idx="293">
                  <c:v>210.5</c:v>
                </c:pt>
                <c:pt idx="294">
                  <c:v>207.25</c:v>
                </c:pt>
                <c:pt idx="295">
                  <c:v>206</c:v>
                </c:pt>
                <c:pt idx="296">
                  <c:v>200.95833333333334</c:v>
                </c:pt>
                <c:pt idx="297">
                  <c:v>191.58333333333334</c:v>
                </c:pt>
                <c:pt idx="298">
                  <c:v>182.125</c:v>
                </c:pt>
                <c:pt idx="299">
                  <c:v>177.33333333333334</c:v>
                </c:pt>
                <c:pt idx="300">
                  <c:v>183.875</c:v>
                </c:pt>
                <c:pt idx="301">
                  <c:v>190.25</c:v>
                </c:pt>
                <c:pt idx="302">
                  <c:v>208.70833333333334</c:v>
                </c:pt>
                <c:pt idx="303">
                  <c:v>388.08333333333331</c:v>
                </c:pt>
                <c:pt idx="304">
                  <c:v>532.95833333333337</c:v>
                </c:pt>
                <c:pt idx="305" formatCode="General">
                  <c:v>590.375</c:v>
                </c:pt>
                <c:pt idx="306" formatCode="General">
                  <c:v>560.54166666666663</c:v>
                </c:pt>
                <c:pt idx="307" formatCode="General">
                  <c:v>547</c:v>
                </c:pt>
                <c:pt idx="308" formatCode="General">
                  <c:v>550.83333333333337</c:v>
                </c:pt>
                <c:pt idx="309" formatCode="General">
                  <c:v>552.5</c:v>
                </c:pt>
                <c:pt idx="310" formatCode="General">
                  <c:v>542</c:v>
                </c:pt>
                <c:pt idx="311" formatCode="General">
                  <c:v>437.375</c:v>
                </c:pt>
                <c:pt idx="312" formatCode="General">
                  <c:v>335.875</c:v>
                </c:pt>
                <c:pt idx="313" formatCode="General">
                  <c:v>281.5</c:v>
                </c:pt>
                <c:pt idx="314" formatCode="General">
                  <c:v>249.66666666666666</c:v>
                </c:pt>
                <c:pt idx="315" formatCode="General">
                  <c:v>216.95833333333334</c:v>
                </c:pt>
                <c:pt idx="316" formatCode="General">
                  <c:v>194.33333333333334</c:v>
                </c:pt>
                <c:pt idx="317" formatCode="General">
                  <c:v>181.83333333333334</c:v>
                </c:pt>
                <c:pt idx="318" formatCode="General">
                  <c:v>177.83333333333334</c:v>
                </c:pt>
                <c:pt idx="319" formatCode="General">
                  <c:v>175.66666666666666</c:v>
                </c:pt>
                <c:pt idx="320" formatCode="General">
                  <c:v>185.375</c:v>
                </c:pt>
                <c:pt idx="321" formatCode="General">
                  <c:v>202.83333333333334</c:v>
                </c:pt>
                <c:pt idx="322" formatCode="General">
                  <c:v>208.625</c:v>
                </c:pt>
                <c:pt idx="323" formatCode="General">
                  <c:v>209.75</c:v>
                </c:pt>
                <c:pt idx="324" formatCode="General">
                  <c:v>229.20833333333334</c:v>
                </c:pt>
                <c:pt idx="325" formatCode="General">
                  <c:v>251.125</c:v>
                </c:pt>
                <c:pt idx="326" formatCode="General">
                  <c:v>248.5</c:v>
                </c:pt>
                <c:pt idx="327" formatCode="General">
                  <c:v>242.70833333333334</c:v>
                </c:pt>
                <c:pt idx="328" formatCode="General">
                  <c:v>240</c:v>
                </c:pt>
                <c:pt idx="329" formatCode="General">
                  <c:v>237.125</c:v>
                </c:pt>
                <c:pt idx="330" formatCode="General">
                  <c:v>238</c:v>
                </c:pt>
                <c:pt idx="331" formatCode="General">
                  <c:v>236.375</c:v>
                </c:pt>
                <c:pt idx="332" formatCode="General">
                  <c:v>235</c:v>
                </c:pt>
                <c:pt idx="333" formatCode="General">
                  <c:v>235</c:v>
                </c:pt>
                <c:pt idx="334" formatCode="General">
                  <c:v>234.5</c:v>
                </c:pt>
                <c:pt idx="335" formatCode="General">
                  <c:v>235.5</c:v>
                </c:pt>
                <c:pt idx="336" formatCode="General">
                  <c:v>237.875</c:v>
                </c:pt>
                <c:pt idx="337" formatCode="General">
                  <c:v>237</c:v>
                </c:pt>
                <c:pt idx="338" formatCode="General">
                  <c:v>226.75</c:v>
                </c:pt>
                <c:pt idx="339" formatCode="General">
                  <c:v>222.75</c:v>
                </c:pt>
                <c:pt idx="340" formatCode="General">
                  <c:v>228.625</c:v>
                </c:pt>
                <c:pt idx="341" formatCode="General">
                  <c:v>235.91666666666666</c:v>
                </c:pt>
                <c:pt idx="342" formatCode="General">
                  <c:v>240</c:v>
                </c:pt>
                <c:pt idx="343" formatCode="General">
                  <c:v>234.60869565217391</c:v>
                </c:pt>
                <c:pt idx="344" formatCode="General">
                  <c:v>232</c:v>
                </c:pt>
                <c:pt idx="345" formatCode="General">
                  <c:v>233.875</c:v>
                </c:pt>
                <c:pt idx="346" formatCode="General">
                  <c:v>235</c:v>
                </c:pt>
                <c:pt idx="347" formatCode="General">
                  <c:v>236.625</c:v>
                </c:pt>
                <c:pt idx="348" formatCode="General">
                  <c:v>238</c:v>
                </c:pt>
                <c:pt idx="349" formatCode="General">
                  <c:v>240.5</c:v>
                </c:pt>
                <c:pt idx="350" formatCode="General">
                  <c:v>241</c:v>
                </c:pt>
                <c:pt idx="351" formatCode="General">
                  <c:v>238.25</c:v>
                </c:pt>
                <c:pt idx="352" formatCode="General">
                  <c:v>241</c:v>
                </c:pt>
                <c:pt idx="353" formatCode="General">
                  <c:v>238.625</c:v>
                </c:pt>
                <c:pt idx="354" formatCode="General">
                  <c:v>238.5</c:v>
                </c:pt>
                <c:pt idx="355" formatCode="General">
                  <c:v>240.5</c:v>
                </c:pt>
                <c:pt idx="356" formatCode="General">
                  <c:v>233.5</c:v>
                </c:pt>
                <c:pt idx="357" formatCode="General">
                  <c:v>232</c:v>
                </c:pt>
                <c:pt idx="358" formatCode="General">
                  <c:v>232</c:v>
                </c:pt>
                <c:pt idx="359" formatCode="General">
                  <c:v>232</c:v>
                </c:pt>
                <c:pt idx="360" formatCode="General">
                  <c:v>230.5</c:v>
                </c:pt>
                <c:pt idx="361" formatCode="General">
                  <c:v>228.875</c:v>
                </c:pt>
                <c:pt idx="362" formatCode="General">
                  <c:v>227</c:v>
                </c:pt>
                <c:pt idx="363" formatCode="General">
                  <c:v>227</c:v>
                </c:pt>
                <c:pt idx="364" formatCode="General">
                  <c:v>227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435200"/>
        <c:axId val="114436736"/>
      </c:lineChart>
      <c:dateAx>
        <c:axId val="114435200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14436736"/>
        <c:crosses val="autoZero"/>
        <c:auto val="0"/>
        <c:lblOffset val="100"/>
        <c:baseTimeUnit val="days"/>
        <c:majorUnit val="1"/>
        <c:majorTimeUnit val="months"/>
      </c:dateAx>
      <c:valAx>
        <c:axId val="11443673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9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1144352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75720403370621"/>
          <c:y val="0.19950661215424995"/>
          <c:w val="0.16392160687462271"/>
          <c:h val="0.16321895542873671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666" l="0.70000000000000062" r="0.70000000000000062" t="0.7500000000000066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2k. San Joaquin River at Hwy 99 (Camp Pashayan) </a:t>
            </a:r>
          </a:p>
          <a:p>
            <a:pPr>
              <a:defRPr sz="1200"/>
            </a:pPr>
            <a:r>
              <a:rPr lang="en-US" sz="1200"/>
              <a:t>Trace Metals (ppb) 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6798902741324014E-2"/>
          <c:y val="0.15404712058051734"/>
          <c:w val="0.93344606663750362"/>
          <c:h val="0.74855618341824859"/>
        </c:manualLayout>
      </c:layout>
      <c:lineChart>
        <c:grouping val="standard"/>
        <c:varyColors val="0"/>
        <c:ser>
          <c:idx val="30"/>
          <c:order val="0"/>
          <c:tx>
            <c:v>Arsenic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rgbClr val="4BACC6"/>
              </a:solidFill>
              <a:ln>
                <a:noFill/>
              </a:ln>
            </c:spPr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Data!$AG$6:$AG$482</c:f>
              <c:numCache>
                <c:formatCode>General</c:formatCode>
                <c:ptCount val="477"/>
                <c:pt idx="8">
                  <c:v>2.7</c:v>
                </c:pt>
                <c:pt idx="44">
                  <c:v>2.1</c:v>
                </c:pt>
                <c:pt idx="72">
                  <c:v>1.9</c:v>
                </c:pt>
                <c:pt idx="114">
                  <c:v>1.9</c:v>
                </c:pt>
                <c:pt idx="135">
                  <c:v>2.4</c:v>
                </c:pt>
                <c:pt idx="163">
                  <c:v>2</c:v>
                </c:pt>
                <c:pt idx="195">
                  <c:v>2.2000000000000002</c:v>
                </c:pt>
                <c:pt idx="232">
                  <c:v>2.2000000000000002</c:v>
                </c:pt>
                <c:pt idx="253">
                  <c:v>2.1</c:v>
                </c:pt>
              </c:numCache>
            </c:numRef>
          </c:val>
          <c:smooth val="0"/>
        </c:ser>
        <c:ser>
          <c:idx val="31"/>
          <c:order val="1"/>
          <c:tx>
            <c:v>Boron</c:v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chemeClr val="accent2"/>
              </a:solidFill>
              <a:ln>
                <a:noFill/>
              </a:ln>
            </c:spPr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Data!$AH$6:$AH$482</c:f>
              <c:numCache>
                <c:formatCode>General</c:formatCode>
                <c:ptCount val="477"/>
                <c:pt idx="8">
                  <c:v>26</c:v>
                </c:pt>
                <c:pt idx="44">
                  <c:v>33</c:v>
                </c:pt>
                <c:pt idx="72">
                  <c:v>34</c:v>
                </c:pt>
                <c:pt idx="114">
                  <c:v>31</c:v>
                </c:pt>
                <c:pt idx="135">
                  <c:v>44</c:v>
                </c:pt>
                <c:pt idx="163">
                  <c:v>34</c:v>
                </c:pt>
                <c:pt idx="195">
                  <c:v>39</c:v>
                </c:pt>
                <c:pt idx="232">
                  <c:v>29</c:v>
                </c:pt>
                <c:pt idx="253">
                  <c:v>24.998999999999999</c:v>
                </c:pt>
              </c:numCache>
            </c:numRef>
          </c:val>
          <c:smooth val="0"/>
        </c:ser>
        <c:ser>
          <c:idx val="32"/>
          <c:order val="2"/>
          <c:tx>
            <c:v>Chromium</c:v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chemeClr val="accent3"/>
              </a:solidFill>
              <a:ln>
                <a:noFill/>
              </a:ln>
            </c:spPr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Data!$AI$6:$AI$482</c:f>
              <c:numCache>
                <c:formatCode>General</c:formatCode>
                <c:ptCount val="477"/>
                <c:pt idx="8">
                  <c:v>0.499</c:v>
                </c:pt>
                <c:pt idx="44">
                  <c:v>0.499</c:v>
                </c:pt>
                <c:pt idx="72">
                  <c:v>0.499</c:v>
                </c:pt>
                <c:pt idx="114">
                  <c:v>0.499</c:v>
                </c:pt>
                <c:pt idx="135">
                  <c:v>0.499</c:v>
                </c:pt>
                <c:pt idx="163">
                  <c:v>0.499</c:v>
                </c:pt>
                <c:pt idx="195">
                  <c:v>0.499</c:v>
                </c:pt>
                <c:pt idx="232">
                  <c:v>0.499</c:v>
                </c:pt>
                <c:pt idx="253">
                  <c:v>0.499</c:v>
                </c:pt>
              </c:numCache>
            </c:numRef>
          </c:val>
          <c:smooth val="0"/>
        </c:ser>
        <c:ser>
          <c:idx val="33"/>
          <c:order val="3"/>
          <c:tx>
            <c:v>Copper</c:v>
          </c:tx>
          <c:spPr>
            <a:ln>
              <a:noFill/>
            </a:ln>
          </c:spPr>
          <c:marker>
            <c:symbol val="x"/>
            <c:size val="7"/>
            <c:spPr>
              <a:noFill/>
              <a:ln>
                <a:solidFill>
                  <a:schemeClr val="accent4"/>
                </a:solidFill>
              </a:ln>
            </c:spPr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Data!$AJ$6:$AJ$483</c:f>
              <c:numCache>
                <c:formatCode>General</c:formatCode>
                <c:ptCount val="478"/>
                <c:pt idx="8">
                  <c:v>0.67</c:v>
                </c:pt>
                <c:pt idx="44">
                  <c:v>0.62</c:v>
                </c:pt>
                <c:pt idx="72">
                  <c:v>0.68</c:v>
                </c:pt>
                <c:pt idx="114">
                  <c:v>0.499</c:v>
                </c:pt>
                <c:pt idx="135">
                  <c:v>1.2</c:v>
                </c:pt>
                <c:pt idx="163">
                  <c:v>0.72</c:v>
                </c:pt>
                <c:pt idx="195">
                  <c:v>0.89</c:v>
                </c:pt>
                <c:pt idx="232">
                  <c:v>0.8</c:v>
                </c:pt>
                <c:pt idx="253">
                  <c:v>0.74</c:v>
                </c:pt>
              </c:numCache>
            </c:numRef>
          </c:val>
          <c:smooth val="0"/>
        </c:ser>
        <c:ser>
          <c:idx val="34"/>
          <c:order val="4"/>
          <c:tx>
            <c:v>Lead</c:v>
          </c:tx>
          <c:spPr>
            <a:ln>
              <a:noFill/>
            </a:ln>
          </c:spPr>
          <c:marker>
            <c:symbol val="star"/>
            <c:size val="7"/>
            <c:spPr>
              <a:noFill/>
              <a:ln>
                <a:solidFill>
                  <a:schemeClr val="accent5"/>
                </a:solidFill>
              </a:ln>
            </c:spPr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Data!$AK$6:$AK$482</c:f>
              <c:numCache>
                <c:formatCode>General</c:formatCode>
                <c:ptCount val="477"/>
                <c:pt idx="8">
                  <c:v>1.1000000000000001</c:v>
                </c:pt>
                <c:pt idx="44">
                  <c:v>0.19900000000000001</c:v>
                </c:pt>
                <c:pt idx="72">
                  <c:v>0.19900000000000001</c:v>
                </c:pt>
                <c:pt idx="114">
                  <c:v>0.22</c:v>
                </c:pt>
                <c:pt idx="135">
                  <c:v>0.19900000000000001</c:v>
                </c:pt>
                <c:pt idx="163">
                  <c:v>0.19900000000000001</c:v>
                </c:pt>
                <c:pt idx="195">
                  <c:v>0.28999999999999998</c:v>
                </c:pt>
                <c:pt idx="232">
                  <c:v>0.19900000000000001</c:v>
                </c:pt>
                <c:pt idx="253">
                  <c:v>0.19900000000000001</c:v>
                </c:pt>
              </c:numCache>
            </c:numRef>
          </c:val>
          <c:smooth val="0"/>
        </c:ser>
        <c:ser>
          <c:idx val="35"/>
          <c:order val="5"/>
          <c:tx>
            <c:v>Mercury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6"/>
              </a:solidFill>
              <a:ln>
                <a:noFill/>
              </a:ln>
            </c:spPr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Data!$AL$6:$AL$483</c:f>
              <c:numCache>
                <c:formatCode>General</c:formatCode>
                <c:ptCount val="478"/>
                <c:pt idx="8">
                  <c:v>0.19900000000000001</c:v>
                </c:pt>
                <c:pt idx="44">
                  <c:v>0.19900000000000001</c:v>
                </c:pt>
                <c:pt idx="72">
                  <c:v>0.19900000000000001</c:v>
                </c:pt>
                <c:pt idx="114">
                  <c:v>0.19900000000000001</c:v>
                </c:pt>
                <c:pt idx="135">
                  <c:v>0.19900000000000001</c:v>
                </c:pt>
                <c:pt idx="163">
                  <c:v>0.19900000000000001</c:v>
                </c:pt>
                <c:pt idx="195">
                  <c:v>0.19900000000000001</c:v>
                </c:pt>
                <c:pt idx="232">
                  <c:v>0.19900000000000001</c:v>
                </c:pt>
                <c:pt idx="253">
                  <c:v>0.19900000000000001</c:v>
                </c:pt>
              </c:numCache>
            </c:numRef>
          </c:val>
          <c:smooth val="0"/>
        </c:ser>
        <c:ser>
          <c:idx val="36"/>
          <c:order val="6"/>
          <c:tx>
            <c:v>Molybdenum</c:v>
          </c:tx>
          <c:spPr>
            <a:ln>
              <a:noFill/>
            </a:ln>
          </c:spPr>
          <c:marker>
            <c:symbol val="plus"/>
            <c:size val="7"/>
            <c:spPr>
              <a:noFill/>
              <a:ln>
                <a:solidFill>
                  <a:schemeClr val="accent5">
                    <a:lumMod val="60000"/>
                    <a:lumOff val="40000"/>
                  </a:schemeClr>
                </a:solidFill>
              </a:ln>
            </c:spPr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Data!$AM$6:$AM$482</c:f>
              <c:numCache>
                <c:formatCode>General</c:formatCode>
                <c:ptCount val="477"/>
                <c:pt idx="8">
                  <c:v>1.5</c:v>
                </c:pt>
                <c:pt idx="44">
                  <c:v>1.4</c:v>
                </c:pt>
                <c:pt idx="72">
                  <c:v>1.4</c:v>
                </c:pt>
                <c:pt idx="114">
                  <c:v>1.3</c:v>
                </c:pt>
                <c:pt idx="135">
                  <c:v>1.3</c:v>
                </c:pt>
                <c:pt idx="163">
                  <c:v>1.4</c:v>
                </c:pt>
                <c:pt idx="195">
                  <c:v>1.4</c:v>
                </c:pt>
                <c:pt idx="232">
                  <c:v>1.4</c:v>
                </c:pt>
                <c:pt idx="253">
                  <c:v>1.5</c:v>
                </c:pt>
              </c:numCache>
            </c:numRef>
          </c:val>
          <c:smooth val="0"/>
        </c:ser>
        <c:ser>
          <c:idx val="37"/>
          <c:order val="7"/>
          <c:tx>
            <c:v>Nickel</c:v>
          </c:tx>
          <c:spPr>
            <a:ln>
              <a:noFill/>
            </a:ln>
          </c:spPr>
          <c:marker>
            <c:symbol val="dash"/>
            <c:size val="7"/>
            <c:spPr>
              <a:solidFill>
                <a:srgbClr val="FF0000"/>
              </a:solidFill>
              <a:ln>
                <a:noFill/>
              </a:ln>
            </c:spPr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Data!$AN$6:$AN$482</c:f>
              <c:numCache>
                <c:formatCode>General</c:formatCode>
                <c:ptCount val="477"/>
                <c:pt idx="8">
                  <c:v>0.499</c:v>
                </c:pt>
                <c:pt idx="44">
                  <c:v>0.499</c:v>
                </c:pt>
                <c:pt idx="72">
                  <c:v>0.499</c:v>
                </c:pt>
                <c:pt idx="114">
                  <c:v>0.499</c:v>
                </c:pt>
                <c:pt idx="135">
                  <c:v>0.499</c:v>
                </c:pt>
                <c:pt idx="163">
                  <c:v>0.499</c:v>
                </c:pt>
                <c:pt idx="195">
                  <c:v>0.499</c:v>
                </c:pt>
                <c:pt idx="232">
                  <c:v>0.499</c:v>
                </c:pt>
                <c:pt idx="253">
                  <c:v>0.499</c:v>
                </c:pt>
              </c:numCache>
            </c:numRef>
          </c:val>
          <c:smooth val="0"/>
        </c:ser>
        <c:ser>
          <c:idx val="39"/>
          <c:order val="8"/>
          <c:tx>
            <c:v>Zinc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accent4"/>
              </a:solidFill>
              <a:ln>
                <a:noFill/>
              </a:ln>
            </c:spPr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Data!$AP$6:$AP$482</c:f>
              <c:numCache>
                <c:formatCode>General</c:formatCode>
                <c:ptCount val="477"/>
                <c:pt idx="8">
                  <c:v>19.998999999999999</c:v>
                </c:pt>
                <c:pt idx="44">
                  <c:v>19.998999999999999</c:v>
                </c:pt>
                <c:pt idx="72">
                  <c:v>19.998999999999999</c:v>
                </c:pt>
                <c:pt idx="114">
                  <c:v>19.998999999999999</c:v>
                </c:pt>
                <c:pt idx="135">
                  <c:v>19.998999999999999</c:v>
                </c:pt>
                <c:pt idx="163">
                  <c:v>19.998999999999999</c:v>
                </c:pt>
                <c:pt idx="195">
                  <c:v>19.998999999999999</c:v>
                </c:pt>
                <c:pt idx="232">
                  <c:v>19.998999999999999</c:v>
                </c:pt>
                <c:pt idx="253">
                  <c:v>19.998999999999999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339648"/>
        <c:axId val="119476992"/>
      </c:lineChart>
      <c:dateAx>
        <c:axId val="119339648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low"/>
        <c:crossAx val="119476992"/>
        <c:crosses val="autoZero"/>
        <c:auto val="0"/>
        <c:lblOffset val="100"/>
        <c:baseTimeUnit val="days"/>
        <c:majorUnit val="31"/>
        <c:majorTimeUnit val="days"/>
      </c:dateAx>
      <c:valAx>
        <c:axId val="119476992"/>
        <c:scaling>
          <c:logBase val="10"/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95000"/>
                </a:schemeClr>
              </a:solidFill>
              <a:prstDash val="sysDash"/>
            </a:ln>
          </c:spPr>
        </c:majorGridlines>
        <c:minorGridlines/>
        <c:numFmt formatCode="General" sourceLinked="1"/>
        <c:majorTickMark val="out"/>
        <c:minorTickMark val="none"/>
        <c:tickLblPos val="nextTo"/>
        <c:crossAx val="1193396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212761335867773"/>
          <c:y val="0.24734614173228436"/>
          <c:w val="9.3734455606842931E-2"/>
          <c:h val="0.56930771653543488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611" l="0.70000000000000062" r="0.70000000000000062" t="0.75000000000000611" header="0.30000000000000032" footer="0.30000000000000032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2i. San Joaquin River at Hwy 99 (Camp Pashayan) </a:t>
            </a:r>
          </a:p>
          <a:p>
            <a:pPr>
              <a:defRPr sz="1200"/>
            </a:pPr>
            <a:r>
              <a:rPr lang="en-US" sz="1200"/>
              <a:t>Dissolved and Total Organic Carbon (mg/L)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7408642389206531E-2"/>
          <c:y val="0.17123494070847245"/>
          <c:w val="0.91023285725647962"/>
          <c:h val="0.72764761508868836"/>
        </c:manualLayout>
      </c:layout>
      <c:lineChart>
        <c:grouping val="standard"/>
        <c:varyColors val="0"/>
        <c:ser>
          <c:idx val="1"/>
          <c:order val="0"/>
          <c:tx>
            <c:v>Total Organic Carbon</c:v>
          </c:tx>
          <c:spPr>
            <a:ln>
              <a:noFill/>
            </a:ln>
          </c:spPr>
          <c:marker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Data!$Q$6:$Q$482</c:f>
              <c:numCache>
                <c:formatCode>General</c:formatCode>
                <c:ptCount val="477"/>
                <c:pt idx="8">
                  <c:v>2.8</c:v>
                </c:pt>
                <c:pt idx="44">
                  <c:v>2.4</c:v>
                </c:pt>
                <c:pt idx="72">
                  <c:v>2.8</c:v>
                </c:pt>
                <c:pt idx="114">
                  <c:v>2.2000000000000002</c:v>
                </c:pt>
                <c:pt idx="135">
                  <c:v>2.4</c:v>
                </c:pt>
                <c:pt idx="163">
                  <c:v>2.4</c:v>
                </c:pt>
                <c:pt idx="195">
                  <c:v>2.1</c:v>
                </c:pt>
                <c:pt idx="232">
                  <c:v>2.2000000000000002</c:v>
                </c:pt>
                <c:pt idx="253">
                  <c:v>2</c:v>
                </c:pt>
              </c:numCache>
            </c:numRef>
          </c:val>
          <c:smooth val="0"/>
        </c:ser>
        <c:ser>
          <c:idx val="0"/>
          <c:order val="1"/>
          <c:tx>
            <c:v>Dissolved Organic Carbon</c:v>
          </c:tx>
          <c:spPr>
            <a:ln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Data!$R$6:$R$482</c:f>
              <c:numCache>
                <c:formatCode>General</c:formatCode>
                <c:ptCount val="477"/>
                <c:pt idx="8">
                  <c:v>2.9</c:v>
                </c:pt>
                <c:pt idx="44">
                  <c:v>2.4</c:v>
                </c:pt>
                <c:pt idx="72">
                  <c:v>2.2999999999999998</c:v>
                </c:pt>
                <c:pt idx="114">
                  <c:v>2.2000000000000002</c:v>
                </c:pt>
                <c:pt idx="135">
                  <c:v>2.4</c:v>
                </c:pt>
                <c:pt idx="163">
                  <c:v>2.2999999999999998</c:v>
                </c:pt>
                <c:pt idx="195">
                  <c:v>2.2000000000000002</c:v>
                </c:pt>
                <c:pt idx="232">
                  <c:v>2.1</c:v>
                </c:pt>
                <c:pt idx="253">
                  <c:v>1.9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501952"/>
        <c:axId val="119503872"/>
      </c:lineChart>
      <c:dateAx>
        <c:axId val="119501952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19503872"/>
        <c:crosses val="autoZero"/>
        <c:auto val="1"/>
        <c:lblOffset val="100"/>
        <c:baseTimeUnit val="days"/>
        <c:majorUnit val="31"/>
        <c:majorTimeUnit val="days"/>
      </c:dateAx>
      <c:valAx>
        <c:axId val="11950387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95000"/>
                </a:schemeClr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crossAx val="1195019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766781324988811"/>
          <c:y val="0.29812296557618745"/>
          <c:w val="0.18759153372726448"/>
          <c:h val="9.663551499402534E-2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66" l="0.70000000000000062" r="0.70000000000000062" t="0.750000000000005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2b. San Joaquin River at Hwy 99 (Camp Pashayan) </a:t>
            </a:r>
          </a:p>
          <a:p>
            <a:pPr>
              <a:defRPr sz="1200"/>
            </a:pPr>
            <a:r>
              <a:rPr lang="en-US" sz="1200"/>
              <a:t>Temperature (deg F)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4956578893677173E-2"/>
          <c:y val="0.16698905561333141"/>
          <c:w val="0.93231196736889621"/>
          <c:h val="0.73086985589065534"/>
        </c:manualLayout>
      </c:layout>
      <c:lineChart>
        <c:grouping val="standard"/>
        <c:varyColors val="0"/>
        <c:ser>
          <c:idx val="2"/>
          <c:order val="0"/>
          <c:tx>
            <c:v>Avg Temp</c:v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Data!$E$6:$E$482</c:f>
              <c:numCache>
                <c:formatCode>0.0</c:formatCode>
                <c:ptCount val="477"/>
                <c:pt idx="0">
                  <c:v>48.84375</c:v>
                </c:pt>
                <c:pt idx="1">
                  <c:v>48.501041666666687</c:v>
                </c:pt>
                <c:pt idx="2">
                  <c:v>48.108333333333341</c:v>
                </c:pt>
                <c:pt idx="3">
                  <c:v>47.861538461538458</c:v>
                </c:pt>
                <c:pt idx="4">
                  <c:v>47.844791666666715</c:v>
                </c:pt>
                <c:pt idx="5">
                  <c:v>48.690625000000004</c:v>
                </c:pt>
                <c:pt idx="6">
                  <c:v>48.718750000000007</c:v>
                </c:pt>
                <c:pt idx="7">
                  <c:v>48.40520833333337</c:v>
                </c:pt>
                <c:pt idx="8">
                  <c:v>48.677083333333321</c:v>
                </c:pt>
                <c:pt idx="9">
                  <c:v>48.793749999999996</c:v>
                </c:pt>
                <c:pt idx="10">
                  <c:v>47.786458333333321</c:v>
                </c:pt>
                <c:pt idx="11">
                  <c:v>47.19895833333333</c:v>
                </c:pt>
                <c:pt idx="12">
                  <c:v>46.402083333333358</c:v>
                </c:pt>
                <c:pt idx="13">
                  <c:v>45.68645833333332</c:v>
                </c:pt>
                <c:pt idx="14">
                  <c:v>45.687499999999979</c:v>
                </c:pt>
                <c:pt idx="15">
                  <c:v>45.939583333333303</c:v>
                </c:pt>
                <c:pt idx="16">
                  <c:v>46.56354166666668</c:v>
                </c:pt>
                <c:pt idx="17">
                  <c:v>47.292708333333316</c:v>
                </c:pt>
                <c:pt idx="18">
                  <c:v>47.974999999999994</c:v>
                </c:pt>
                <c:pt idx="19">
                  <c:v>48.454166666666652</c:v>
                </c:pt>
                <c:pt idx="20">
                  <c:v>48.819791666666667</c:v>
                </c:pt>
                <c:pt idx="21">
                  <c:v>49.142708333333339</c:v>
                </c:pt>
                <c:pt idx="22">
                  <c:v>49.482291666666676</c:v>
                </c:pt>
                <c:pt idx="23">
                  <c:v>50.522916666666596</c:v>
                </c:pt>
                <c:pt idx="24">
                  <c:v>51.668750000000045</c:v>
                </c:pt>
                <c:pt idx="25">
                  <c:v>52.62395833333332</c:v>
                </c:pt>
                <c:pt idx="26">
                  <c:v>52.080208333333324</c:v>
                </c:pt>
                <c:pt idx="27">
                  <c:v>50.690625000000004</c:v>
                </c:pt>
                <c:pt idx="28">
                  <c:v>49.852083333333333</c:v>
                </c:pt>
                <c:pt idx="29">
                  <c:v>49.459374999999973</c:v>
                </c:pt>
                <c:pt idx="30">
                  <c:v>49.912500000000016</c:v>
                </c:pt>
                <c:pt idx="31">
                  <c:v>50.668749999999953</c:v>
                </c:pt>
                <c:pt idx="32">
                  <c:v>51.419791666666704</c:v>
                </c:pt>
                <c:pt idx="33">
                  <c:v>51.671875000000007</c:v>
                </c:pt>
                <c:pt idx="34">
                  <c:v>51.723958333333343</c:v>
                </c:pt>
                <c:pt idx="35">
                  <c:v>51.927083333333321</c:v>
                </c:pt>
                <c:pt idx="36">
                  <c:v>51.057291666666629</c:v>
                </c:pt>
                <c:pt idx="37">
                  <c:v>50.115625000000072</c:v>
                </c:pt>
                <c:pt idx="38">
                  <c:v>50.164583333333326</c:v>
                </c:pt>
                <c:pt idx="39">
                  <c:v>49.71874999999995</c:v>
                </c:pt>
                <c:pt idx="40">
                  <c:v>49.779166666666661</c:v>
                </c:pt>
                <c:pt idx="41">
                  <c:v>49.523958333333333</c:v>
                </c:pt>
                <c:pt idx="42">
                  <c:v>49.963541666666686</c:v>
                </c:pt>
                <c:pt idx="43">
                  <c:v>50.471875000000004</c:v>
                </c:pt>
                <c:pt idx="44">
                  <c:v>51.109374999999972</c:v>
                </c:pt>
                <c:pt idx="45">
                  <c:v>51.897916666666674</c:v>
                </c:pt>
                <c:pt idx="46">
                  <c:v>52.366666666666646</c:v>
                </c:pt>
                <c:pt idx="47">
                  <c:v>52.513541666666633</c:v>
                </c:pt>
                <c:pt idx="48">
                  <c:v>52.642708333333339</c:v>
                </c:pt>
                <c:pt idx="49">
                  <c:v>52.108333333333327</c:v>
                </c:pt>
                <c:pt idx="50">
                  <c:v>50.729166666666664</c:v>
                </c:pt>
                <c:pt idx="51">
                  <c:v>50.070833333333326</c:v>
                </c:pt>
                <c:pt idx="52">
                  <c:v>50.216666666666669</c:v>
                </c:pt>
                <c:pt idx="53">
                  <c:v>51.059374999999989</c:v>
                </c:pt>
                <c:pt idx="54">
                  <c:v>51.278125000000017</c:v>
                </c:pt>
                <c:pt idx="55">
                  <c:v>51.752083333333331</c:v>
                </c:pt>
                <c:pt idx="56">
                  <c:v>52.23854166666667</c:v>
                </c:pt>
                <c:pt idx="57">
                  <c:v>52.859374999999972</c:v>
                </c:pt>
                <c:pt idx="58">
                  <c:v>53.620833333333358</c:v>
                </c:pt>
                <c:pt idx="59">
                  <c:v>54.601041666666674</c:v>
                </c:pt>
                <c:pt idx="60">
                  <c:v>55.564583333333303</c:v>
                </c:pt>
                <c:pt idx="61">
                  <c:v>56.559374999999996</c:v>
                </c:pt>
                <c:pt idx="62">
                  <c:v>56.282291666666659</c:v>
                </c:pt>
                <c:pt idx="63">
                  <c:v>56.567708333333343</c:v>
                </c:pt>
                <c:pt idx="64">
                  <c:v>55.906250000000021</c:v>
                </c:pt>
                <c:pt idx="65">
                  <c:v>55.088541666666636</c:v>
                </c:pt>
                <c:pt idx="66">
                  <c:v>54.504166666666656</c:v>
                </c:pt>
                <c:pt idx="67">
                  <c:v>53.712500000000013</c:v>
                </c:pt>
                <c:pt idx="68">
                  <c:v>53.892391304347839</c:v>
                </c:pt>
                <c:pt idx="69">
                  <c:v>54.944791666666667</c:v>
                </c:pt>
                <c:pt idx="70">
                  <c:v>56.624999999999993</c:v>
                </c:pt>
                <c:pt idx="71">
                  <c:v>58.154166666666661</c:v>
                </c:pt>
                <c:pt idx="72">
                  <c:v>59.303125000000023</c:v>
                </c:pt>
                <c:pt idx="73">
                  <c:v>59.860869565217406</c:v>
                </c:pt>
                <c:pt idx="74">
                  <c:v>59.933333333333337</c:v>
                </c:pt>
                <c:pt idx="75">
                  <c:v>59.864130434782581</c:v>
                </c:pt>
                <c:pt idx="76">
                  <c:v>59.140625</c:v>
                </c:pt>
                <c:pt idx="77">
                  <c:v>59.229166666666679</c:v>
                </c:pt>
                <c:pt idx="78">
                  <c:v>59.603124999999977</c:v>
                </c:pt>
                <c:pt idx="79">
                  <c:v>59.131521739130456</c:v>
                </c:pt>
                <c:pt idx="80">
                  <c:v>58.739583333333314</c:v>
                </c:pt>
                <c:pt idx="81">
                  <c:v>57.836458333333319</c:v>
                </c:pt>
                <c:pt idx="82">
                  <c:v>56.923958333333339</c:v>
                </c:pt>
                <c:pt idx="83">
                  <c:v>56.161458333333343</c:v>
                </c:pt>
                <c:pt idx="84">
                  <c:v>56.532291666666673</c:v>
                </c:pt>
                <c:pt idx="85">
                  <c:v>56.827083333333327</c:v>
                </c:pt>
                <c:pt idx="86">
                  <c:v>57.068749999999994</c:v>
                </c:pt>
                <c:pt idx="87">
                  <c:v>57.335416666666653</c:v>
                </c:pt>
                <c:pt idx="88">
                  <c:v>58.352083333333333</c:v>
                </c:pt>
                <c:pt idx="89">
                  <c:v>59.807291666666664</c:v>
                </c:pt>
                <c:pt idx="90">
                  <c:v>59.390625</c:v>
                </c:pt>
                <c:pt idx="91">
                  <c:v>59.065625000000004</c:v>
                </c:pt>
                <c:pt idx="92">
                  <c:v>59.239583333333307</c:v>
                </c:pt>
                <c:pt idx="93">
                  <c:v>59.291666666666686</c:v>
                </c:pt>
                <c:pt idx="94">
                  <c:v>58.937500000000007</c:v>
                </c:pt>
                <c:pt idx="95">
                  <c:v>58.128125000000004</c:v>
                </c:pt>
                <c:pt idx="96">
                  <c:v>58.223958333333336</c:v>
                </c:pt>
                <c:pt idx="97">
                  <c:v>57.692708333333336</c:v>
                </c:pt>
                <c:pt idx="98">
                  <c:v>56.063541666666673</c:v>
                </c:pt>
                <c:pt idx="99">
                  <c:v>56.537500000000016</c:v>
                </c:pt>
                <c:pt idx="100">
                  <c:v>58.197916666666686</c:v>
                </c:pt>
                <c:pt idx="101">
                  <c:v>59.393750000000011</c:v>
                </c:pt>
                <c:pt idx="102">
                  <c:v>59.816666666666642</c:v>
                </c:pt>
                <c:pt idx="103">
                  <c:v>58.09375</c:v>
                </c:pt>
                <c:pt idx="104">
                  <c:v>56.856249999999996</c:v>
                </c:pt>
                <c:pt idx="105">
                  <c:v>55.543749999999989</c:v>
                </c:pt>
                <c:pt idx="106">
                  <c:v>54.789583333333326</c:v>
                </c:pt>
                <c:pt idx="107">
                  <c:v>54.969791666666673</c:v>
                </c:pt>
                <c:pt idx="108">
                  <c:v>55.777083333333309</c:v>
                </c:pt>
                <c:pt idx="109">
                  <c:v>56.90729166666668</c:v>
                </c:pt>
                <c:pt idx="110">
                  <c:v>57.660416666666656</c:v>
                </c:pt>
                <c:pt idx="111">
                  <c:v>58.289583333333319</c:v>
                </c:pt>
                <c:pt idx="112">
                  <c:v>58.58333333333335</c:v>
                </c:pt>
                <c:pt idx="113">
                  <c:v>58.520833333333321</c:v>
                </c:pt>
                <c:pt idx="114">
                  <c:v>58.595833333333331</c:v>
                </c:pt>
                <c:pt idx="115">
                  <c:v>58.560416666666676</c:v>
                </c:pt>
                <c:pt idx="116">
                  <c:v>58.829166666666652</c:v>
                </c:pt>
                <c:pt idx="117">
                  <c:v>59.378125000000018</c:v>
                </c:pt>
                <c:pt idx="118">
                  <c:v>59.97395833333335</c:v>
                </c:pt>
                <c:pt idx="119">
                  <c:v>60.04895833333331</c:v>
                </c:pt>
                <c:pt idx="120">
                  <c:v>59.514583333333356</c:v>
                </c:pt>
                <c:pt idx="121">
                  <c:v>59.733333333333327</c:v>
                </c:pt>
                <c:pt idx="122">
                  <c:v>61.86145833333331</c:v>
                </c:pt>
                <c:pt idx="123">
                  <c:v>63.865624999999959</c:v>
                </c:pt>
                <c:pt idx="124">
                  <c:v>65.077083333333334</c:v>
                </c:pt>
                <c:pt idx="125">
                  <c:v>66.131250000000051</c:v>
                </c:pt>
                <c:pt idx="126">
                  <c:v>66.29062500000002</c:v>
                </c:pt>
                <c:pt idx="127">
                  <c:v>66.326041666666626</c:v>
                </c:pt>
                <c:pt idx="128">
                  <c:v>67.998958333333334</c:v>
                </c:pt>
                <c:pt idx="129">
                  <c:v>69.910416666666677</c:v>
                </c:pt>
                <c:pt idx="130">
                  <c:v>72.422916666666637</c:v>
                </c:pt>
                <c:pt idx="131">
                  <c:v>74.729166666666671</c:v>
                </c:pt>
                <c:pt idx="132">
                  <c:v>75.982291666666683</c:v>
                </c:pt>
                <c:pt idx="133">
                  <c:v>76.515624999999986</c:v>
                </c:pt>
                <c:pt idx="134">
                  <c:v>75.640625000000014</c:v>
                </c:pt>
                <c:pt idx="135">
                  <c:v>72.662499999999994</c:v>
                </c:pt>
                <c:pt idx="136">
                  <c:v>70.220833333333317</c:v>
                </c:pt>
                <c:pt idx="137">
                  <c:v>69.863541666666663</c:v>
                </c:pt>
                <c:pt idx="138">
                  <c:v>69.361458333333317</c:v>
                </c:pt>
                <c:pt idx="139">
                  <c:v>69.22708333333334</c:v>
                </c:pt>
                <c:pt idx="140">
                  <c:v>69.34375</c:v>
                </c:pt>
                <c:pt idx="141">
                  <c:v>67.19374999999998</c:v>
                </c:pt>
                <c:pt idx="142">
                  <c:v>65.502083333333331</c:v>
                </c:pt>
                <c:pt idx="143">
                  <c:v>65.50104166666668</c:v>
                </c:pt>
                <c:pt idx="144">
                  <c:v>65.856249999999974</c:v>
                </c:pt>
                <c:pt idx="145">
                  <c:v>66.211458333333312</c:v>
                </c:pt>
                <c:pt idx="146">
                  <c:v>66.175000000000011</c:v>
                </c:pt>
                <c:pt idx="147">
                  <c:v>66.270833333333329</c:v>
                </c:pt>
                <c:pt idx="148">
                  <c:v>67.448958333333351</c:v>
                </c:pt>
                <c:pt idx="149">
                  <c:v>68.285416666666634</c:v>
                </c:pt>
                <c:pt idx="150">
                  <c:v>70.001041666666637</c:v>
                </c:pt>
                <c:pt idx="151">
                  <c:v>72.039583333333354</c:v>
                </c:pt>
                <c:pt idx="152">
                  <c:v>73.921874999999986</c:v>
                </c:pt>
                <c:pt idx="153">
                  <c:v>74.80416666666666</c:v>
                </c:pt>
                <c:pt idx="154">
                  <c:v>75.113541666666663</c:v>
                </c:pt>
                <c:pt idx="155">
                  <c:v>75.071874999999963</c:v>
                </c:pt>
                <c:pt idx="156">
                  <c:v>75.385416666666643</c:v>
                </c:pt>
                <c:pt idx="157">
                  <c:v>76.473958333333329</c:v>
                </c:pt>
                <c:pt idx="158">
                  <c:v>77.868749999999963</c:v>
                </c:pt>
                <c:pt idx="159">
                  <c:v>78.107291666666697</c:v>
                </c:pt>
                <c:pt idx="160">
                  <c:v>75.706249999999997</c:v>
                </c:pt>
                <c:pt idx="161">
                  <c:v>74.257291666666688</c:v>
                </c:pt>
                <c:pt idx="162">
                  <c:v>74.530208333333334</c:v>
                </c:pt>
                <c:pt idx="163">
                  <c:v>73.180208333333297</c:v>
                </c:pt>
                <c:pt idx="164">
                  <c:v>72.764583333333306</c:v>
                </c:pt>
                <c:pt idx="165">
                  <c:v>73.165624999999991</c:v>
                </c:pt>
                <c:pt idx="166">
                  <c:v>72.99270833333334</c:v>
                </c:pt>
                <c:pt idx="167">
                  <c:v>72.956250000000026</c:v>
                </c:pt>
                <c:pt idx="168">
                  <c:v>72.464583333333323</c:v>
                </c:pt>
                <c:pt idx="169">
                  <c:v>71.036458333333343</c:v>
                </c:pt>
                <c:pt idx="170">
                  <c:v>70.598958333333329</c:v>
                </c:pt>
                <c:pt idx="171">
                  <c:v>70.844791666666652</c:v>
                </c:pt>
                <c:pt idx="172">
                  <c:v>71.482291666666669</c:v>
                </c:pt>
                <c:pt idx="173">
                  <c:v>71.418750000000003</c:v>
                </c:pt>
                <c:pt idx="174">
                  <c:v>70.296875000000014</c:v>
                </c:pt>
                <c:pt idx="175">
                  <c:v>71.321874999999963</c:v>
                </c:pt>
                <c:pt idx="176">
                  <c:v>73.291666666666671</c:v>
                </c:pt>
                <c:pt idx="177">
                  <c:v>74.988541666666663</c:v>
                </c:pt>
                <c:pt idx="178">
                  <c:v>77.247916666666669</c:v>
                </c:pt>
                <c:pt idx="179">
                  <c:v>78.779166666666697</c:v>
                </c:pt>
                <c:pt idx="180">
                  <c:v>79.530208333333306</c:v>
                </c:pt>
                <c:pt idx="181">
                  <c:v>79.347916666666649</c:v>
                </c:pt>
                <c:pt idx="182">
                  <c:v>79.162499999999994</c:v>
                </c:pt>
                <c:pt idx="183">
                  <c:v>78.967708333333334</c:v>
                </c:pt>
                <c:pt idx="184">
                  <c:v>79.389130434782601</c:v>
                </c:pt>
                <c:pt idx="185">
                  <c:v>79.261458333333337</c:v>
                </c:pt>
                <c:pt idx="186">
                  <c:v>78.353124999999991</c:v>
                </c:pt>
                <c:pt idx="187">
                  <c:v>78.417708333333323</c:v>
                </c:pt>
                <c:pt idx="188">
                  <c:v>78.552083333333357</c:v>
                </c:pt>
                <c:pt idx="189">
                  <c:v>78.56354166666668</c:v>
                </c:pt>
                <c:pt idx="190">
                  <c:v>78.431249999999991</c:v>
                </c:pt>
                <c:pt idx="191">
                  <c:v>77.415624999999991</c:v>
                </c:pt>
                <c:pt idx="192">
                  <c:v>76.940625000000026</c:v>
                </c:pt>
                <c:pt idx="193">
                  <c:v>76.969791666666652</c:v>
                </c:pt>
                <c:pt idx="194">
                  <c:v>77.085416666666646</c:v>
                </c:pt>
                <c:pt idx="195">
                  <c:v>77.029166666666654</c:v>
                </c:pt>
                <c:pt idx="196">
                  <c:v>76.197916666666671</c:v>
                </c:pt>
                <c:pt idx="197">
                  <c:v>75.690624999999997</c:v>
                </c:pt>
                <c:pt idx="198">
                  <c:v>75.712499999999991</c:v>
                </c:pt>
                <c:pt idx="199">
                  <c:v>75.921875000000014</c:v>
                </c:pt>
                <c:pt idx="200">
                  <c:v>76.772916666666674</c:v>
                </c:pt>
                <c:pt idx="201">
                  <c:v>77.836458333333312</c:v>
                </c:pt>
                <c:pt idx="202">
                  <c:v>77.268749999999983</c:v>
                </c:pt>
                <c:pt idx="203">
                  <c:v>76.183333333333323</c:v>
                </c:pt>
                <c:pt idx="204">
                  <c:v>76.393749999999969</c:v>
                </c:pt>
                <c:pt idx="205">
                  <c:v>77.120833333333337</c:v>
                </c:pt>
                <c:pt idx="206">
                  <c:v>77.438541666666652</c:v>
                </c:pt>
                <c:pt idx="207">
                  <c:v>78.016304347826051</c:v>
                </c:pt>
                <c:pt idx="208">
                  <c:v>77.830208333333346</c:v>
                </c:pt>
                <c:pt idx="209">
                  <c:v>77.56458333333326</c:v>
                </c:pt>
                <c:pt idx="210">
                  <c:v>76.789583333333326</c:v>
                </c:pt>
                <c:pt idx="211">
                  <c:v>75.834374999999952</c:v>
                </c:pt>
                <c:pt idx="212">
                  <c:v>74.705208333333317</c:v>
                </c:pt>
                <c:pt idx="213">
                  <c:v>73.903125000000017</c:v>
                </c:pt>
                <c:pt idx="214">
                  <c:v>74.151041666666671</c:v>
                </c:pt>
                <c:pt idx="215">
                  <c:v>74.47812500000002</c:v>
                </c:pt>
                <c:pt idx="216">
                  <c:v>74.732291666666654</c:v>
                </c:pt>
                <c:pt idx="217">
                  <c:v>74.823958333333351</c:v>
                </c:pt>
                <c:pt idx="218">
                  <c:v>74.247916666666683</c:v>
                </c:pt>
                <c:pt idx="219">
                  <c:v>73.971874999999997</c:v>
                </c:pt>
                <c:pt idx="220">
                  <c:v>74.003124999999997</c:v>
                </c:pt>
                <c:pt idx="221">
                  <c:v>74.046875000000014</c:v>
                </c:pt>
                <c:pt idx="222">
                  <c:v>74.13124999999998</c:v>
                </c:pt>
                <c:pt idx="223">
                  <c:v>74.318750000000009</c:v>
                </c:pt>
                <c:pt idx="224">
                  <c:v>74.448958333333323</c:v>
                </c:pt>
                <c:pt idx="225">
                  <c:v>74.74166666666666</c:v>
                </c:pt>
                <c:pt idx="226">
                  <c:v>74.732291666666654</c:v>
                </c:pt>
                <c:pt idx="227">
                  <c:v>75.123958333333363</c:v>
                </c:pt>
                <c:pt idx="228">
                  <c:v>75.49166666666666</c:v>
                </c:pt>
                <c:pt idx="229">
                  <c:v>75.319791666666632</c:v>
                </c:pt>
                <c:pt idx="230">
                  <c:v>75.910416666666663</c:v>
                </c:pt>
                <c:pt idx="231">
                  <c:v>77.327083333333348</c:v>
                </c:pt>
                <c:pt idx="232" formatCode="General">
                  <c:v>76.980208333333323</c:v>
                </c:pt>
                <c:pt idx="233">
                  <c:v>76.453125</c:v>
                </c:pt>
                <c:pt idx="234">
                  <c:v>75.443749999999994</c:v>
                </c:pt>
                <c:pt idx="235">
                  <c:v>74.574999999999974</c:v>
                </c:pt>
                <c:pt idx="236">
                  <c:v>74.160416666666649</c:v>
                </c:pt>
                <c:pt idx="237">
                  <c:v>73.933333333333351</c:v>
                </c:pt>
                <c:pt idx="238">
                  <c:v>73.952083333333334</c:v>
                </c:pt>
                <c:pt idx="239">
                  <c:v>74.314583333333374</c:v>
                </c:pt>
                <c:pt idx="240">
                  <c:v>74.564583333333346</c:v>
                </c:pt>
                <c:pt idx="241">
                  <c:v>74.612500000000011</c:v>
                </c:pt>
                <c:pt idx="242">
                  <c:v>74.969791666666666</c:v>
                </c:pt>
                <c:pt idx="243">
                  <c:v>74.765625000000014</c:v>
                </c:pt>
                <c:pt idx="244">
                  <c:v>74.686458333333306</c:v>
                </c:pt>
                <c:pt idx="245">
                  <c:v>74.183333333333337</c:v>
                </c:pt>
                <c:pt idx="246">
                  <c:v>73.354166666666671</c:v>
                </c:pt>
                <c:pt idx="247">
                  <c:v>73.024999999999991</c:v>
                </c:pt>
                <c:pt idx="248">
                  <c:v>72.488541666666691</c:v>
                </c:pt>
                <c:pt idx="249">
                  <c:v>72.806249999999991</c:v>
                </c:pt>
                <c:pt idx="250">
                  <c:v>73.07187500000002</c:v>
                </c:pt>
                <c:pt idx="251">
                  <c:v>72.729166666666671</c:v>
                </c:pt>
                <c:pt idx="252">
                  <c:v>72.381250000000009</c:v>
                </c:pt>
                <c:pt idx="253">
                  <c:v>71.343749999999929</c:v>
                </c:pt>
                <c:pt idx="254">
                  <c:v>70.352083333333297</c:v>
                </c:pt>
                <c:pt idx="255">
                  <c:v>70.742708333333312</c:v>
                </c:pt>
                <c:pt idx="256">
                  <c:v>71.14895833333334</c:v>
                </c:pt>
                <c:pt idx="257">
                  <c:v>71.148958333333354</c:v>
                </c:pt>
                <c:pt idx="258">
                  <c:v>71.017708333333374</c:v>
                </c:pt>
                <c:pt idx="259">
                  <c:v>70.676041666666706</c:v>
                </c:pt>
                <c:pt idx="260">
                  <c:v>69.355208333333337</c:v>
                </c:pt>
                <c:pt idx="261">
                  <c:v>68.839583333333294</c:v>
                </c:pt>
                <c:pt idx="262">
                  <c:v>68.614583333333343</c:v>
                </c:pt>
                <c:pt idx="263">
                  <c:v>68.001041666666666</c:v>
                </c:pt>
                <c:pt idx="264">
                  <c:v>66.522916666666674</c:v>
                </c:pt>
                <c:pt idx="265">
                  <c:v>66.345833333333317</c:v>
                </c:pt>
                <c:pt idx="266">
                  <c:v>66.597916666666677</c:v>
                </c:pt>
                <c:pt idx="267">
                  <c:v>66.025000000000006</c:v>
                </c:pt>
                <c:pt idx="268">
                  <c:v>64.576041666666683</c:v>
                </c:pt>
                <c:pt idx="269">
                  <c:v>63.743750000000027</c:v>
                </c:pt>
                <c:pt idx="270">
                  <c:v>63.589583333333344</c:v>
                </c:pt>
                <c:pt idx="271">
                  <c:v>63.687499999999993</c:v>
                </c:pt>
                <c:pt idx="272">
                  <c:v>64.360416666666652</c:v>
                </c:pt>
                <c:pt idx="273">
                  <c:v>65.094791666666666</c:v>
                </c:pt>
                <c:pt idx="274">
                  <c:v>64.937500000000014</c:v>
                </c:pt>
                <c:pt idx="275">
                  <c:v>63.671875000000021</c:v>
                </c:pt>
                <c:pt idx="276">
                  <c:v>62.293749999999989</c:v>
                </c:pt>
                <c:pt idx="277">
                  <c:v>61.836458333333326</c:v>
                </c:pt>
                <c:pt idx="278">
                  <c:v>61.676041666666642</c:v>
                </c:pt>
                <c:pt idx="279">
                  <c:v>62.077083333333341</c:v>
                </c:pt>
                <c:pt idx="280">
                  <c:v>61.978124999999977</c:v>
                </c:pt>
                <c:pt idx="281">
                  <c:v>60.981249999999996</c:v>
                </c:pt>
                <c:pt idx="282">
                  <c:v>59.696874999999984</c:v>
                </c:pt>
                <c:pt idx="283">
                  <c:v>59.596875000000011</c:v>
                </c:pt>
                <c:pt idx="284">
                  <c:v>59.980208333333337</c:v>
                </c:pt>
                <c:pt idx="285">
                  <c:v>60.438541666666673</c:v>
                </c:pt>
                <c:pt idx="286">
                  <c:v>60.521875000000001</c:v>
                </c:pt>
                <c:pt idx="287">
                  <c:v>60.561458333333341</c:v>
                </c:pt>
                <c:pt idx="288">
                  <c:v>60.553125000000023</c:v>
                </c:pt>
                <c:pt idx="289">
                  <c:v>60.441666666666656</c:v>
                </c:pt>
                <c:pt idx="290">
                  <c:v>60.323958333333344</c:v>
                </c:pt>
                <c:pt idx="291">
                  <c:v>60.359375000000021</c:v>
                </c:pt>
                <c:pt idx="292">
                  <c:v>60.341666666666669</c:v>
                </c:pt>
                <c:pt idx="293">
                  <c:v>60.34375</c:v>
                </c:pt>
                <c:pt idx="294">
                  <c:v>60.36041666666668</c:v>
                </c:pt>
                <c:pt idx="295">
                  <c:v>60.093750000000021</c:v>
                </c:pt>
                <c:pt idx="296">
                  <c:v>59.954166666666659</c:v>
                </c:pt>
                <c:pt idx="297">
                  <c:v>59.804166666666667</c:v>
                </c:pt>
                <c:pt idx="298">
                  <c:v>59.560416666666669</c:v>
                </c:pt>
                <c:pt idx="299">
                  <c:v>59.846875000000011</c:v>
                </c:pt>
                <c:pt idx="300">
                  <c:v>59.50312499999999</c:v>
                </c:pt>
                <c:pt idx="301">
                  <c:v>58.838541666666664</c:v>
                </c:pt>
                <c:pt idx="302">
                  <c:v>57.645833333333321</c:v>
                </c:pt>
                <c:pt idx="303">
                  <c:v>56.660416666666606</c:v>
                </c:pt>
                <c:pt idx="304">
                  <c:v>56.908333333333381</c:v>
                </c:pt>
                <c:pt idx="305" formatCode="General">
                  <c:v>57.557291666666679</c:v>
                </c:pt>
                <c:pt idx="306" formatCode="General">
                  <c:v>57.280208333333313</c:v>
                </c:pt>
                <c:pt idx="307" formatCode="General">
                  <c:v>56.669791666666676</c:v>
                </c:pt>
                <c:pt idx="308" formatCode="General">
                  <c:v>56.093749999999979</c:v>
                </c:pt>
                <c:pt idx="309" formatCode="General">
                  <c:v>55.991666666666639</c:v>
                </c:pt>
                <c:pt idx="310" formatCode="General">
                  <c:v>56.515625000000007</c:v>
                </c:pt>
                <c:pt idx="311" formatCode="General">
                  <c:v>56.862500000000004</c:v>
                </c:pt>
                <c:pt idx="312" formatCode="General">
                  <c:v>57.042708333333337</c:v>
                </c:pt>
                <c:pt idx="313" formatCode="General">
                  <c:v>56.820833333333319</c:v>
                </c:pt>
                <c:pt idx="314" formatCode="General">
                  <c:v>56.699999999999982</c:v>
                </c:pt>
                <c:pt idx="315" formatCode="General">
                  <c:v>56.914583333333347</c:v>
                </c:pt>
                <c:pt idx="316" formatCode="General">
                  <c:v>56.584375000000016</c:v>
                </c:pt>
                <c:pt idx="317" formatCode="General">
                  <c:v>56.816666666666642</c:v>
                </c:pt>
                <c:pt idx="318" formatCode="General">
                  <c:v>56.867708333333347</c:v>
                </c:pt>
                <c:pt idx="319" formatCode="General">
                  <c:v>56.462499999999984</c:v>
                </c:pt>
                <c:pt idx="320" formatCode="General">
                  <c:v>56.211458333333333</c:v>
                </c:pt>
                <c:pt idx="321" formatCode="General">
                  <c:v>55.907291666666715</c:v>
                </c:pt>
                <c:pt idx="322" formatCode="General">
                  <c:v>56.12187499999991</c:v>
                </c:pt>
                <c:pt idx="323" formatCode="General">
                  <c:v>57.381249999999959</c:v>
                </c:pt>
                <c:pt idx="324" formatCode="General">
                  <c:v>58.213541666666742</c:v>
                </c:pt>
                <c:pt idx="325" formatCode="General">
                  <c:v>56.923958333333339</c:v>
                </c:pt>
                <c:pt idx="326" formatCode="General">
                  <c:v>56.199999999999989</c:v>
                </c:pt>
                <c:pt idx="327" formatCode="General">
                  <c:v>55.777083333333344</c:v>
                </c:pt>
                <c:pt idx="328" formatCode="General">
                  <c:v>55.683333333333287</c:v>
                </c:pt>
                <c:pt idx="329" formatCode="General">
                  <c:v>55.748958333333327</c:v>
                </c:pt>
                <c:pt idx="330" formatCode="General">
                  <c:v>56.039583333333276</c:v>
                </c:pt>
                <c:pt idx="331" formatCode="General">
                  <c:v>56.304347826086996</c:v>
                </c:pt>
                <c:pt idx="332" formatCode="General">
                  <c:v>56.211458333333326</c:v>
                </c:pt>
                <c:pt idx="333" formatCode="General">
                  <c:v>56.213541666666657</c:v>
                </c:pt>
                <c:pt idx="334" formatCode="General">
                  <c:v>55.962500000000013</c:v>
                </c:pt>
                <c:pt idx="335" formatCode="General">
                  <c:v>55.727083333333297</c:v>
                </c:pt>
                <c:pt idx="336" formatCode="General">
                  <c:v>55.254166666666684</c:v>
                </c:pt>
                <c:pt idx="337" formatCode="General">
                  <c:v>52.989583333333314</c:v>
                </c:pt>
                <c:pt idx="338" formatCode="General">
                  <c:v>50.813541666666673</c:v>
                </c:pt>
                <c:pt idx="339" formatCode="General">
                  <c:v>49.497916666666676</c:v>
                </c:pt>
                <c:pt idx="340" formatCode="General">
                  <c:v>49.679166666666696</c:v>
                </c:pt>
                <c:pt idx="341" formatCode="General">
                  <c:v>49.079166666666701</c:v>
                </c:pt>
                <c:pt idx="342" formatCode="General">
                  <c:v>48.758333333333326</c:v>
                </c:pt>
                <c:pt idx="343" formatCode="General">
                  <c:v>48.364583333333293</c:v>
                </c:pt>
                <c:pt idx="344" formatCode="General">
                  <c:v>48.781250000000028</c:v>
                </c:pt>
                <c:pt idx="345" formatCode="General">
                  <c:v>49.1875</c:v>
                </c:pt>
                <c:pt idx="346" formatCode="General">
                  <c:v>49.616666666666617</c:v>
                </c:pt>
                <c:pt idx="347" formatCode="General">
                  <c:v>49.877083333333388</c:v>
                </c:pt>
                <c:pt idx="348" formatCode="General">
                  <c:v>50.073958333333302</c:v>
                </c:pt>
                <c:pt idx="349" formatCode="General">
                  <c:v>50.490624999999994</c:v>
                </c:pt>
                <c:pt idx="350" formatCode="General">
                  <c:v>51.06041666666669</c:v>
                </c:pt>
                <c:pt idx="351" formatCode="General">
                  <c:v>52.200000000000017</c:v>
                </c:pt>
                <c:pt idx="352" formatCode="General">
                  <c:v>52.804166666666667</c:v>
                </c:pt>
                <c:pt idx="353" formatCode="General">
                  <c:v>51.965624999999982</c:v>
                </c:pt>
                <c:pt idx="354" formatCode="General">
                  <c:v>51.357291666666647</c:v>
                </c:pt>
                <c:pt idx="355" formatCode="General">
                  <c:v>50.611458333333381</c:v>
                </c:pt>
                <c:pt idx="356" formatCode="General">
                  <c:v>50.482291666666704</c:v>
                </c:pt>
                <c:pt idx="357" formatCode="General">
                  <c:v>50.564583333333324</c:v>
                </c:pt>
                <c:pt idx="358" formatCode="General">
                  <c:v>50.744791666666664</c:v>
                </c:pt>
                <c:pt idx="359" formatCode="General">
                  <c:v>50.758333333333304</c:v>
                </c:pt>
                <c:pt idx="360" formatCode="General">
                  <c:v>50.652083333333316</c:v>
                </c:pt>
                <c:pt idx="361" formatCode="General">
                  <c:v>50.693750000000001</c:v>
                </c:pt>
                <c:pt idx="362" formatCode="General">
                  <c:v>50.264583333333327</c:v>
                </c:pt>
                <c:pt idx="363" formatCode="General">
                  <c:v>50.203124999999964</c:v>
                </c:pt>
                <c:pt idx="364" formatCode="General">
                  <c:v>50.3</c:v>
                </c:pt>
              </c:numCache>
            </c:numRef>
          </c:val>
          <c:smooth val="0"/>
        </c:ser>
        <c:ser>
          <c:idx val="0"/>
          <c:order val="1"/>
          <c:tx>
            <c:v>Max Temp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Data!$F$6:$F$482</c:f>
              <c:numCache>
                <c:formatCode>0.0</c:formatCode>
                <c:ptCount val="477"/>
                <c:pt idx="0">
                  <c:v>49.4</c:v>
                </c:pt>
                <c:pt idx="1">
                  <c:v>49.2</c:v>
                </c:pt>
                <c:pt idx="2">
                  <c:v>48.8</c:v>
                </c:pt>
                <c:pt idx="3">
                  <c:v>48.6</c:v>
                </c:pt>
                <c:pt idx="4">
                  <c:v>48.4</c:v>
                </c:pt>
                <c:pt idx="5">
                  <c:v>49.2</c:v>
                </c:pt>
                <c:pt idx="6">
                  <c:v>49.1</c:v>
                </c:pt>
                <c:pt idx="7">
                  <c:v>49</c:v>
                </c:pt>
                <c:pt idx="8">
                  <c:v>49.2</c:v>
                </c:pt>
                <c:pt idx="9">
                  <c:v>49.3</c:v>
                </c:pt>
                <c:pt idx="10">
                  <c:v>48.4</c:v>
                </c:pt>
                <c:pt idx="11">
                  <c:v>47.8</c:v>
                </c:pt>
                <c:pt idx="12">
                  <c:v>47</c:v>
                </c:pt>
                <c:pt idx="13">
                  <c:v>46.3</c:v>
                </c:pt>
                <c:pt idx="14">
                  <c:v>46.4</c:v>
                </c:pt>
                <c:pt idx="15">
                  <c:v>46.7</c:v>
                </c:pt>
                <c:pt idx="16">
                  <c:v>47.5</c:v>
                </c:pt>
                <c:pt idx="17">
                  <c:v>48.2</c:v>
                </c:pt>
                <c:pt idx="18">
                  <c:v>48.9</c:v>
                </c:pt>
                <c:pt idx="19">
                  <c:v>49.3</c:v>
                </c:pt>
                <c:pt idx="20" formatCode="0.00">
                  <c:v>49.7</c:v>
                </c:pt>
                <c:pt idx="21">
                  <c:v>49.8</c:v>
                </c:pt>
                <c:pt idx="22">
                  <c:v>49.8</c:v>
                </c:pt>
                <c:pt idx="23">
                  <c:v>51.2</c:v>
                </c:pt>
                <c:pt idx="24">
                  <c:v>52.1</c:v>
                </c:pt>
                <c:pt idx="25">
                  <c:v>53.1</c:v>
                </c:pt>
                <c:pt idx="26">
                  <c:v>52.7</c:v>
                </c:pt>
                <c:pt idx="27">
                  <c:v>51.6</c:v>
                </c:pt>
                <c:pt idx="28">
                  <c:v>50.4</c:v>
                </c:pt>
                <c:pt idx="29">
                  <c:v>50.3</c:v>
                </c:pt>
                <c:pt idx="30">
                  <c:v>50.9</c:v>
                </c:pt>
                <c:pt idx="31">
                  <c:v>51.6</c:v>
                </c:pt>
                <c:pt idx="32">
                  <c:v>51.9</c:v>
                </c:pt>
                <c:pt idx="33">
                  <c:v>52.5</c:v>
                </c:pt>
                <c:pt idx="34">
                  <c:v>52.7</c:v>
                </c:pt>
                <c:pt idx="35">
                  <c:v>52.6</c:v>
                </c:pt>
                <c:pt idx="36">
                  <c:v>51.9</c:v>
                </c:pt>
                <c:pt idx="37">
                  <c:v>50.8</c:v>
                </c:pt>
                <c:pt idx="38">
                  <c:v>50.6</c:v>
                </c:pt>
                <c:pt idx="39">
                  <c:v>50.7</c:v>
                </c:pt>
                <c:pt idx="40">
                  <c:v>50.5</c:v>
                </c:pt>
                <c:pt idx="41">
                  <c:v>50.4</c:v>
                </c:pt>
                <c:pt idx="42">
                  <c:v>51</c:v>
                </c:pt>
                <c:pt idx="43">
                  <c:v>51.5</c:v>
                </c:pt>
                <c:pt idx="44">
                  <c:v>52.3</c:v>
                </c:pt>
                <c:pt idx="45">
                  <c:v>53.1</c:v>
                </c:pt>
                <c:pt idx="46">
                  <c:v>53.2</c:v>
                </c:pt>
                <c:pt idx="47">
                  <c:v>53.7</c:v>
                </c:pt>
                <c:pt idx="48">
                  <c:v>53.7</c:v>
                </c:pt>
                <c:pt idx="49">
                  <c:v>52.6</c:v>
                </c:pt>
                <c:pt idx="50">
                  <c:v>51.4</c:v>
                </c:pt>
                <c:pt idx="51">
                  <c:v>50.7</c:v>
                </c:pt>
                <c:pt idx="52">
                  <c:v>51.4</c:v>
                </c:pt>
                <c:pt idx="53">
                  <c:v>52.3</c:v>
                </c:pt>
                <c:pt idx="54">
                  <c:v>52.5</c:v>
                </c:pt>
                <c:pt idx="55">
                  <c:v>53.1</c:v>
                </c:pt>
                <c:pt idx="56">
                  <c:v>53.5</c:v>
                </c:pt>
                <c:pt idx="57">
                  <c:v>54.3</c:v>
                </c:pt>
                <c:pt idx="58">
                  <c:v>55</c:v>
                </c:pt>
                <c:pt idx="59">
                  <c:v>56.1</c:v>
                </c:pt>
                <c:pt idx="60">
                  <c:v>56.7</c:v>
                </c:pt>
                <c:pt idx="61">
                  <c:v>57.4</c:v>
                </c:pt>
                <c:pt idx="62">
                  <c:v>57.6</c:v>
                </c:pt>
                <c:pt idx="63">
                  <c:v>58</c:v>
                </c:pt>
                <c:pt idx="64">
                  <c:v>56.8</c:v>
                </c:pt>
                <c:pt idx="65">
                  <c:v>55.8</c:v>
                </c:pt>
                <c:pt idx="66">
                  <c:v>55.2</c:v>
                </c:pt>
                <c:pt idx="67">
                  <c:v>54.5</c:v>
                </c:pt>
                <c:pt idx="68">
                  <c:v>55.4</c:v>
                </c:pt>
                <c:pt idx="69">
                  <c:v>56.6</c:v>
                </c:pt>
                <c:pt idx="70">
                  <c:v>58.4</c:v>
                </c:pt>
                <c:pt idx="71">
                  <c:v>60</c:v>
                </c:pt>
                <c:pt idx="72">
                  <c:v>60.8</c:v>
                </c:pt>
                <c:pt idx="73">
                  <c:v>61.3</c:v>
                </c:pt>
                <c:pt idx="74">
                  <c:v>61.4</c:v>
                </c:pt>
                <c:pt idx="75">
                  <c:v>61.2</c:v>
                </c:pt>
                <c:pt idx="76">
                  <c:v>60</c:v>
                </c:pt>
                <c:pt idx="77">
                  <c:v>60.8</c:v>
                </c:pt>
                <c:pt idx="78">
                  <c:v>60.4</c:v>
                </c:pt>
                <c:pt idx="79">
                  <c:v>60.6</c:v>
                </c:pt>
                <c:pt idx="80">
                  <c:v>60</c:v>
                </c:pt>
                <c:pt idx="81">
                  <c:v>59.2</c:v>
                </c:pt>
                <c:pt idx="82">
                  <c:v>58.1</c:v>
                </c:pt>
                <c:pt idx="83">
                  <c:v>57.1</c:v>
                </c:pt>
                <c:pt idx="84">
                  <c:v>57.8</c:v>
                </c:pt>
                <c:pt idx="85">
                  <c:v>57.8</c:v>
                </c:pt>
                <c:pt idx="86">
                  <c:v>57.9</c:v>
                </c:pt>
                <c:pt idx="87">
                  <c:v>58.9</c:v>
                </c:pt>
                <c:pt idx="88">
                  <c:v>59.8</c:v>
                </c:pt>
                <c:pt idx="89">
                  <c:v>61.2</c:v>
                </c:pt>
                <c:pt idx="90">
                  <c:v>60.3</c:v>
                </c:pt>
                <c:pt idx="91">
                  <c:v>60.3</c:v>
                </c:pt>
                <c:pt idx="92">
                  <c:v>60.4</c:v>
                </c:pt>
                <c:pt idx="93">
                  <c:v>60.2</c:v>
                </c:pt>
                <c:pt idx="94">
                  <c:v>59.6</c:v>
                </c:pt>
                <c:pt idx="95">
                  <c:v>59.2</c:v>
                </c:pt>
                <c:pt idx="96">
                  <c:v>59.4</c:v>
                </c:pt>
                <c:pt idx="97">
                  <c:v>58.9</c:v>
                </c:pt>
                <c:pt idx="98">
                  <c:v>57.4</c:v>
                </c:pt>
                <c:pt idx="99">
                  <c:v>58.1</c:v>
                </c:pt>
                <c:pt idx="100">
                  <c:v>59.7</c:v>
                </c:pt>
                <c:pt idx="101">
                  <c:v>60.7</c:v>
                </c:pt>
                <c:pt idx="102">
                  <c:v>60.9</c:v>
                </c:pt>
                <c:pt idx="103">
                  <c:v>60</c:v>
                </c:pt>
                <c:pt idx="104">
                  <c:v>58.2</c:v>
                </c:pt>
                <c:pt idx="105">
                  <c:v>56.9</c:v>
                </c:pt>
                <c:pt idx="106">
                  <c:v>56.2</c:v>
                </c:pt>
                <c:pt idx="107">
                  <c:v>56.7</c:v>
                </c:pt>
                <c:pt idx="108">
                  <c:v>57.5</c:v>
                </c:pt>
                <c:pt idx="109">
                  <c:v>58.7</c:v>
                </c:pt>
                <c:pt idx="110">
                  <c:v>59.4</c:v>
                </c:pt>
                <c:pt idx="111">
                  <c:v>60</c:v>
                </c:pt>
                <c:pt idx="112">
                  <c:v>60.1</c:v>
                </c:pt>
                <c:pt idx="113">
                  <c:v>60</c:v>
                </c:pt>
                <c:pt idx="114">
                  <c:v>60</c:v>
                </c:pt>
                <c:pt idx="115">
                  <c:v>60</c:v>
                </c:pt>
                <c:pt idx="116">
                  <c:v>60.5</c:v>
                </c:pt>
                <c:pt idx="117">
                  <c:v>61.1</c:v>
                </c:pt>
                <c:pt idx="118">
                  <c:v>61.7</c:v>
                </c:pt>
                <c:pt idx="119">
                  <c:v>61.4</c:v>
                </c:pt>
                <c:pt idx="120">
                  <c:v>60.9</c:v>
                </c:pt>
                <c:pt idx="121">
                  <c:v>61.8</c:v>
                </c:pt>
                <c:pt idx="122">
                  <c:v>64</c:v>
                </c:pt>
                <c:pt idx="123">
                  <c:v>65.5</c:v>
                </c:pt>
                <c:pt idx="124">
                  <c:v>65.8</c:v>
                </c:pt>
                <c:pt idx="125">
                  <c:v>67.7</c:v>
                </c:pt>
                <c:pt idx="126">
                  <c:v>67</c:v>
                </c:pt>
                <c:pt idx="127">
                  <c:v>68.5</c:v>
                </c:pt>
                <c:pt idx="128">
                  <c:v>70.099999999999994</c:v>
                </c:pt>
                <c:pt idx="129">
                  <c:v>72.599999999999994</c:v>
                </c:pt>
                <c:pt idx="130">
                  <c:v>75.3</c:v>
                </c:pt>
                <c:pt idx="131">
                  <c:v>77.2</c:v>
                </c:pt>
                <c:pt idx="132">
                  <c:v>78.400000000000006</c:v>
                </c:pt>
                <c:pt idx="133">
                  <c:v>78.3</c:v>
                </c:pt>
                <c:pt idx="134">
                  <c:v>77.400000000000006</c:v>
                </c:pt>
                <c:pt idx="135">
                  <c:v>75.5</c:v>
                </c:pt>
                <c:pt idx="136">
                  <c:v>71.900000000000006</c:v>
                </c:pt>
                <c:pt idx="137">
                  <c:v>71.7</c:v>
                </c:pt>
                <c:pt idx="138">
                  <c:v>71</c:v>
                </c:pt>
                <c:pt idx="139">
                  <c:v>71.3</c:v>
                </c:pt>
                <c:pt idx="140">
                  <c:v>71</c:v>
                </c:pt>
                <c:pt idx="141">
                  <c:v>69.2</c:v>
                </c:pt>
                <c:pt idx="142">
                  <c:v>67.099999999999994</c:v>
                </c:pt>
                <c:pt idx="143">
                  <c:v>67.3</c:v>
                </c:pt>
                <c:pt idx="144">
                  <c:v>67.7</c:v>
                </c:pt>
                <c:pt idx="145">
                  <c:v>67.900000000000006</c:v>
                </c:pt>
                <c:pt idx="146">
                  <c:v>67.2</c:v>
                </c:pt>
                <c:pt idx="147">
                  <c:v>68.2</c:v>
                </c:pt>
                <c:pt idx="148">
                  <c:v>69.3</c:v>
                </c:pt>
                <c:pt idx="149">
                  <c:v>70.400000000000006</c:v>
                </c:pt>
                <c:pt idx="150">
                  <c:v>72.400000000000006</c:v>
                </c:pt>
                <c:pt idx="151">
                  <c:v>74.7</c:v>
                </c:pt>
                <c:pt idx="152">
                  <c:v>76.5</c:v>
                </c:pt>
                <c:pt idx="153">
                  <c:v>77</c:v>
                </c:pt>
                <c:pt idx="154">
                  <c:v>77</c:v>
                </c:pt>
                <c:pt idx="155">
                  <c:v>77</c:v>
                </c:pt>
                <c:pt idx="156">
                  <c:v>77.599999999999994</c:v>
                </c:pt>
                <c:pt idx="157">
                  <c:v>78.8</c:v>
                </c:pt>
                <c:pt idx="158">
                  <c:v>80.400000000000006</c:v>
                </c:pt>
                <c:pt idx="159">
                  <c:v>79.8</c:v>
                </c:pt>
                <c:pt idx="160">
                  <c:v>78</c:v>
                </c:pt>
                <c:pt idx="161">
                  <c:v>76.3</c:v>
                </c:pt>
                <c:pt idx="162">
                  <c:v>76.5</c:v>
                </c:pt>
                <c:pt idx="163">
                  <c:v>74.900000000000006</c:v>
                </c:pt>
                <c:pt idx="164">
                  <c:v>74.900000000000006</c:v>
                </c:pt>
                <c:pt idx="165">
                  <c:v>75.5</c:v>
                </c:pt>
                <c:pt idx="166">
                  <c:v>75.099999999999994</c:v>
                </c:pt>
                <c:pt idx="167">
                  <c:v>75.099999999999994</c:v>
                </c:pt>
                <c:pt idx="168">
                  <c:v>74.3</c:v>
                </c:pt>
                <c:pt idx="169">
                  <c:v>72.8</c:v>
                </c:pt>
                <c:pt idx="170">
                  <c:v>72.7</c:v>
                </c:pt>
                <c:pt idx="171">
                  <c:v>73</c:v>
                </c:pt>
                <c:pt idx="172">
                  <c:v>73.8</c:v>
                </c:pt>
                <c:pt idx="173">
                  <c:v>72.8</c:v>
                </c:pt>
                <c:pt idx="174">
                  <c:v>71.2</c:v>
                </c:pt>
                <c:pt idx="175">
                  <c:v>73.900000000000006</c:v>
                </c:pt>
                <c:pt idx="176">
                  <c:v>75.8</c:v>
                </c:pt>
                <c:pt idx="177">
                  <c:v>77.599999999999994</c:v>
                </c:pt>
                <c:pt idx="178">
                  <c:v>79.8</c:v>
                </c:pt>
                <c:pt idx="179">
                  <c:v>81.099999999999994</c:v>
                </c:pt>
                <c:pt idx="180">
                  <c:v>81.5</c:v>
                </c:pt>
                <c:pt idx="181">
                  <c:v>81.2</c:v>
                </c:pt>
                <c:pt idx="182">
                  <c:v>81</c:v>
                </c:pt>
                <c:pt idx="183">
                  <c:v>80.8</c:v>
                </c:pt>
                <c:pt idx="184">
                  <c:v>81.400000000000006</c:v>
                </c:pt>
                <c:pt idx="185">
                  <c:v>80.900000000000006</c:v>
                </c:pt>
                <c:pt idx="186">
                  <c:v>80.5</c:v>
                </c:pt>
                <c:pt idx="187">
                  <c:v>80.7</c:v>
                </c:pt>
                <c:pt idx="188">
                  <c:v>80.7</c:v>
                </c:pt>
                <c:pt idx="189">
                  <c:v>80.900000000000006</c:v>
                </c:pt>
                <c:pt idx="190">
                  <c:v>79.8</c:v>
                </c:pt>
                <c:pt idx="191">
                  <c:v>79.2</c:v>
                </c:pt>
                <c:pt idx="192">
                  <c:v>79</c:v>
                </c:pt>
                <c:pt idx="193">
                  <c:v>79.400000000000006</c:v>
                </c:pt>
                <c:pt idx="194">
                  <c:v>79.2</c:v>
                </c:pt>
                <c:pt idx="195">
                  <c:v>79</c:v>
                </c:pt>
                <c:pt idx="196">
                  <c:v>78.2</c:v>
                </c:pt>
                <c:pt idx="197">
                  <c:v>77.7</c:v>
                </c:pt>
                <c:pt idx="198">
                  <c:v>77.7</c:v>
                </c:pt>
                <c:pt idx="199">
                  <c:v>78</c:v>
                </c:pt>
                <c:pt idx="200">
                  <c:v>79.099999999999994</c:v>
                </c:pt>
                <c:pt idx="201">
                  <c:v>80.099999999999994</c:v>
                </c:pt>
                <c:pt idx="202">
                  <c:v>79.099999999999994</c:v>
                </c:pt>
                <c:pt idx="203">
                  <c:v>77.900000000000006</c:v>
                </c:pt>
                <c:pt idx="204">
                  <c:v>78.400000000000006</c:v>
                </c:pt>
                <c:pt idx="205">
                  <c:v>78.8</c:v>
                </c:pt>
                <c:pt idx="206">
                  <c:v>79.5</c:v>
                </c:pt>
                <c:pt idx="207">
                  <c:v>79.7</c:v>
                </c:pt>
                <c:pt idx="208">
                  <c:v>79.8</c:v>
                </c:pt>
                <c:pt idx="209">
                  <c:v>79.400000000000006</c:v>
                </c:pt>
                <c:pt idx="210">
                  <c:v>78.3</c:v>
                </c:pt>
                <c:pt idx="211">
                  <c:v>77.5</c:v>
                </c:pt>
                <c:pt idx="212">
                  <c:v>76.3</c:v>
                </c:pt>
                <c:pt idx="213">
                  <c:v>75.900000000000006</c:v>
                </c:pt>
                <c:pt idx="214">
                  <c:v>76.400000000000006</c:v>
                </c:pt>
                <c:pt idx="215">
                  <c:v>76.599999999999994</c:v>
                </c:pt>
                <c:pt idx="216">
                  <c:v>76.900000000000006</c:v>
                </c:pt>
                <c:pt idx="217">
                  <c:v>76.7</c:v>
                </c:pt>
                <c:pt idx="218">
                  <c:v>76.2</c:v>
                </c:pt>
                <c:pt idx="219">
                  <c:v>75.900000000000006</c:v>
                </c:pt>
                <c:pt idx="220">
                  <c:v>75.900000000000006</c:v>
                </c:pt>
                <c:pt idx="221">
                  <c:v>75.900000000000006</c:v>
                </c:pt>
                <c:pt idx="222">
                  <c:v>76</c:v>
                </c:pt>
                <c:pt idx="223">
                  <c:v>76.3</c:v>
                </c:pt>
                <c:pt idx="224">
                  <c:v>76.5</c:v>
                </c:pt>
                <c:pt idx="225">
                  <c:v>76.8</c:v>
                </c:pt>
                <c:pt idx="226">
                  <c:v>76.8</c:v>
                </c:pt>
                <c:pt idx="227">
                  <c:v>77.2</c:v>
                </c:pt>
                <c:pt idx="228">
                  <c:v>77.3</c:v>
                </c:pt>
                <c:pt idx="229">
                  <c:v>77</c:v>
                </c:pt>
                <c:pt idx="230">
                  <c:v>78.099999999999994</c:v>
                </c:pt>
                <c:pt idx="231">
                  <c:v>79.5</c:v>
                </c:pt>
                <c:pt idx="232" formatCode="General">
                  <c:v>78.599999999999994</c:v>
                </c:pt>
                <c:pt idx="233">
                  <c:v>78.2</c:v>
                </c:pt>
                <c:pt idx="234">
                  <c:v>77</c:v>
                </c:pt>
                <c:pt idx="235">
                  <c:v>76.2</c:v>
                </c:pt>
                <c:pt idx="236">
                  <c:v>76</c:v>
                </c:pt>
                <c:pt idx="237">
                  <c:v>75.599999999999994</c:v>
                </c:pt>
                <c:pt idx="238">
                  <c:v>75.8</c:v>
                </c:pt>
                <c:pt idx="239">
                  <c:v>76.2</c:v>
                </c:pt>
                <c:pt idx="240">
                  <c:v>76.3</c:v>
                </c:pt>
                <c:pt idx="241">
                  <c:v>76.400000000000006</c:v>
                </c:pt>
                <c:pt idx="242">
                  <c:v>76.5</c:v>
                </c:pt>
                <c:pt idx="243">
                  <c:v>76.2</c:v>
                </c:pt>
                <c:pt idx="244">
                  <c:v>76.5</c:v>
                </c:pt>
                <c:pt idx="245">
                  <c:v>75.400000000000006</c:v>
                </c:pt>
                <c:pt idx="246">
                  <c:v>74.8</c:v>
                </c:pt>
                <c:pt idx="247">
                  <c:v>74.5</c:v>
                </c:pt>
                <c:pt idx="248">
                  <c:v>74.099999999999994</c:v>
                </c:pt>
                <c:pt idx="249">
                  <c:v>74.7</c:v>
                </c:pt>
                <c:pt idx="250">
                  <c:v>74.7</c:v>
                </c:pt>
                <c:pt idx="251">
                  <c:v>74.099999999999994</c:v>
                </c:pt>
                <c:pt idx="252">
                  <c:v>73.900000000000006</c:v>
                </c:pt>
                <c:pt idx="253">
                  <c:v>72.7</c:v>
                </c:pt>
                <c:pt idx="254">
                  <c:v>71.900000000000006</c:v>
                </c:pt>
                <c:pt idx="255">
                  <c:v>72.400000000000006</c:v>
                </c:pt>
                <c:pt idx="256">
                  <c:v>72.8</c:v>
                </c:pt>
                <c:pt idx="257">
                  <c:v>72.599999999999994</c:v>
                </c:pt>
                <c:pt idx="258">
                  <c:v>72.599999999999994</c:v>
                </c:pt>
                <c:pt idx="259">
                  <c:v>71.900000000000006</c:v>
                </c:pt>
                <c:pt idx="260">
                  <c:v>70.7</c:v>
                </c:pt>
                <c:pt idx="261">
                  <c:v>70.400000000000006</c:v>
                </c:pt>
                <c:pt idx="262">
                  <c:v>70.099999999999994</c:v>
                </c:pt>
                <c:pt idx="263">
                  <c:v>69.099999999999994</c:v>
                </c:pt>
                <c:pt idx="264">
                  <c:v>67.8</c:v>
                </c:pt>
                <c:pt idx="265">
                  <c:v>67.900000000000006</c:v>
                </c:pt>
                <c:pt idx="266">
                  <c:v>68.2</c:v>
                </c:pt>
                <c:pt idx="267">
                  <c:v>67.2</c:v>
                </c:pt>
                <c:pt idx="268">
                  <c:v>65.8</c:v>
                </c:pt>
                <c:pt idx="269">
                  <c:v>65.2</c:v>
                </c:pt>
                <c:pt idx="270">
                  <c:v>65.2</c:v>
                </c:pt>
                <c:pt idx="271">
                  <c:v>65.2</c:v>
                </c:pt>
                <c:pt idx="272">
                  <c:v>66</c:v>
                </c:pt>
                <c:pt idx="273">
                  <c:v>66.5</c:v>
                </c:pt>
                <c:pt idx="274">
                  <c:v>66.2</c:v>
                </c:pt>
                <c:pt idx="275">
                  <c:v>65</c:v>
                </c:pt>
                <c:pt idx="276">
                  <c:v>63.4</c:v>
                </c:pt>
                <c:pt idx="277">
                  <c:v>63</c:v>
                </c:pt>
                <c:pt idx="278">
                  <c:v>63</c:v>
                </c:pt>
                <c:pt idx="279">
                  <c:v>63.4</c:v>
                </c:pt>
                <c:pt idx="280">
                  <c:v>62.9</c:v>
                </c:pt>
                <c:pt idx="281">
                  <c:v>62</c:v>
                </c:pt>
                <c:pt idx="282">
                  <c:v>60.7</c:v>
                </c:pt>
                <c:pt idx="283">
                  <c:v>60.6</c:v>
                </c:pt>
                <c:pt idx="284">
                  <c:v>61.3</c:v>
                </c:pt>
                <c:pt idx="285">
                  <c:v>61.5</c:v>
                </c:pt>
                <c:pt idx="286">
                  <c:v>61.6</c:v>
                </c:pt>
                <c:pt idx="287">
                  <c:v>61.6</c:v>
                </c:pt>
                <c:pt idx="288">
                  <c:v>61.6</c:v>
                </c:pt>
                <c:pt idx="289">
                  <c:v>61.4</c:v>
                </c:pt>
                <c:pt idx="290">
                  <c:v>61.4</c:v>
                </c:pt>
                <c:pt idx="291">
                  <c:v>61.4</c:v>
                </c:pt>
                <c:pt idx="292">
                  <c:v>61.4</c:v>
                </c:pt>
                <c:pt idx="293">
                  <c:v>61.4</c:v>
                </c:pt>
                <c:pt idx="294">
                  <c:v>61.4</c:v>
                </c:pt>
                <c:pt idx="295">
                  <c:v>60.6</c:v>
                </c:pt>
                <c:pt idx="296">
                  <c:v>61.1</c:v>
                </c:pt>
                <c:pt idx="297">
                  <c:v>60.7</c:v>
                </c:pt>
                <c:pt idx="298">
                  <c:v>60.6</c:v>
                </c:pt>
                <c:pt idx="299">
                  <c:v>60.9</c:v>
                </c:pt>
                <c:pt idx="300">
                  <c:v>60.1</c:v>
                </c:pt>
                <c:pt idx="301">
                  <c:v>59.8</c:v>
                </c:pt>
                <c:pt idx="302">
                  <c:v>58.4</c:v>
                </c:pt>
                <c:pt idx="303">
                  <c:v>57.4</c:v>
                </c:pt>
                <c:pt idx="304">
                  <c:v>57.8</c:v>
                </c:pt>
                <c:pt idx="305" formatCode="General">
                  <c:v>58</c:v>
                </c:pt>
                <c:pt idx="306" formatCode="General">
                  <c:v>57.8</c:v>
                </c:pt>
                <c:pt idx="307" formatCode="General">
                  <c:v>57.2</c:v>
                </c:pt>
                <c:pt idx="308" formatCode="General">
                  <c:v>56.6</c:v>
                </c:pt>
                <c:pt idx="309" formatCode="General">
                  <c:v>56.6</c:v>
                </c:pt>
                <c:pt idx="310" formatCode="General">
                  <c:v>57.1</c:v>
                </c:pt>
                <c:pt idx="311" formatCode="General">
                  <c:v>57.5</c:v>
                </c:pt>
                <c:pt idx="312" formatCode="General">
                  <c:v>57.8</c:v>
                </c:pt>
                <c:pt idx="313" formatCode="General">
                  <c:v>57.6</c:v>
                </c:pt>
                <c:pt idx="314" formatCode="General">
                  <c:v>57.4</c:v>
                </c:pt>
                <c:pt idx="315" formatCode="General">
                  <c:v>57.4</c:v>
                </c:pt>
                <c:pt idx="316" formatCode="General">
                  <c:v>57.4</c:v>
                </c:pt>
                <c:pt idx="317" formatCode="General">
                  <c:v>57.6</c:v>
                </c:pt>
                <c:pt idx="318" formatCode="General">
                  <c:v>57.6</c:v>
                </c:pt>
                <c:pt idx="319" formatCode="General">
                  <c:v>57.2</c:v>
                </c:pt>
                <c:pt idx="320" formatCode="General">
                  <c:v>56.8</c:v>
                </c:pt>
                <c:pt idx="321" formatCode="General">
                  <c:v>56.4</c:v>
                </c:pt>
                <c:pt idx="322" formatCode="General">
                  <c:v>56.7</c:v>
                </c:pt>
                <c:pt idx="323" formatCode="General">
                  <c:v>58.3</c:v>
                </c:pt>
                <c:pt idx="324" formatCode="General">
                  <c:v>58.4</c:v>
                </c:pt>
                <c:pt idx="325" formatCode="General">
                  <c:v>57.6</c:v>
                </c:pt>
                <c:pt idx="326" formatCode="General">
                  <c:v>56.7</c:v>
                </c:pt>
                <c:pt idx="327" formatCode="General">
                  <c:v>56.3</c:v>
                </c:pt>
                <c:pt idx="328" formatCode="General">
                  <c:v>56.2</c:v>
                </c:pt>
                <c:pt idx="329" formatCode="General">
                  <c:v>56.2</c:v>
                </c:pt>
                <c:pt idx="330" formatCode="General">
                  <c:v>56.5</c:v>
                </c:pt>
                <c:pt idx="331" formatCode="General">
                  <c:v>56.9</c:v>
                </c:pt>
                <c:pt idx="332" formatCode="General">
                  <c:v>56.8</c:v>
                </c:pt>
                <c:pt idx="333" formatCode="General">
                  <c:v>56.8</c:v>
                </c:pt>
                <c:pt idx="334" formatCode="General">
                  <c:v>56.5</c:v>
                </c:pt>
                <c:pt idx="335" formatCode="General">
                  <c:v>56.2</c:v>
                </c:pt>
                <c:pt idx="336" formatCode="General">
                  <c:v>55.7</c:v>
                </c:pt>
                <c:pt idx="337" formatCode="General">
                  <c:v>54.3</c:v>
                </c:pt>
                <c:pt idx="338" formatCode="General">
                  <c:v>52</c:v>
                </c:pt>
                <c:pt idx="339" formatCode="General">
                  <c:v>50</c:v>
                </c:pt>
                <c:pt idx="340" formatCode="General">
                  <c:v>50.1</c:v>
                </c:pt>
                <c:pt idx="341" formatCode="General">
                  <c:v>49.5</c:v>
                </c:pt>
                <c:pt idx="342" formatCode="General">
                  <c:v>49.2</c:v>
                </c:pt>
                <c:pt idx="343" formatCode="General">
                  <c:v>48.8</c:v>
                </c:pt>
                <c:pt idx="344" formatCode="General">
                  <c:v>49.4</c:v>
                </c:pt>
                <c:pt idx="345" formatCode="General">
                  <c:v>49.8</c:v>
                </c:pt>
                <c:pt idx="346" formatCode="General">
                  <c:v>50.1</c:v>
                </c:pt>
                <c:pt idx="347" formatCode="General">
                  <c:v>50.4</c:v>
                </c:pt>
                <c:pt idx="348" formatCode="General">
                  <c:v>50.6</c:v>
                </c:pt>
                <c:pt idx="349" formatCode="General">
                  <c:v>51</c:v>
                </c:pt>
                <c:pt idx="350" formatCode="General">
                  <c:v>51.6</c:v>
                </c:pt>
                <c:pt idx="351" formatCode="General">
                  <c:v>52.8</c:v>
                </c:pt>
                <c:pt idx="352" formatCode="General">
                  <c:v>53.1</c:v>
                </c:pt>
                <c:pt idx="353" formatCode="General">
                  <c:v>52.6</c:v>
                </c:pt>
                <c:pt idx="354" formatCode="General">
                  <c:v>51.8</c:v>
                </c:pt>
                <c:pt idx="355" formatCode="General">
                  <c:v>51</c:v>
                </c:pt>
                <c:pt idx="356" formatCode="General">
                  <c:v>51</c:v>
                </c:pt>
                <c:pt idx="357" formatCode="General">
                  <c:v>51.1</c:v>
                </c:pt>
                <c:pt idx="358" formatCode="General">
                  <c:v>51.3</c:v>
                </c:pt>
                <c:pt idx="359" formatCode="General">
                  <c:v>51.2</c:v>
                </c:pt>
                <c:pt idx="360" formatCode="General">
                  <c:v>51.1</c:v>
                </c:pt>
                <c:pt idx="361" formatCode="General">
                  <c:v>51.1</c:v>
                </c:pt>
                <c:pt idx="362" formatCode="General">
                  <c:v>50.8</c:v>
                </c:pt>
                <c:pt idx="363" formatCode="General">
                  <c:v>50.7</c:v>
                </c:pt>
                <c:pt idx="364" formatCode="General">
                  <c:v>50.3</c:v>
                </c:pt>
              </c:numCache>
            </c:numRef>
          </c:val>
          <c:smooth val="0"/>
        </c:ser>
        <c:ser>
          <c:idx val="1"/>
          <c:order val="2"/>
          <c:tx>
            <c:v>Temp Grab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Data!$AW$6:$AW$482</c:f>
              <c:numCache>
                <c:formatCode>0.0</c:formatCode>
                <c:ptCount val="477"/>
                <c:pt idx="8" formatCode="General">
                  <c:v>47.120000000000005</c:v>
                </c:pt>
                <c:pt idx="44" formatCode="General">
                  <c:v>48.74</c:v>
                </c:pt>
                <c:pt idx="72" formatCode="General">
                  <c:v>58.1</c:v>
                </c:pt>
                <c:pt idx="114" formatCode="General">
                  <c:v>55.58</c:v>
                </c:pt>
                <c:pt idx="135" formatCode="General">
                  <c:v>69.98</c:v>
                </c:pt>
                <c:pt idx="163" formatCode="General">
                  <c:v>69.800000000000011</c:v>
                </c:pt>
                <c:pt idx="195" formatCode="General">
                  <c:v>73.580000000000013</c:v>
                </c:pt>
                <c:pt idx="232" formatCode="General">
                  <c:v>74.84</c:v>
                </c:pt>
                <c:pt idx="253" formatCode="General">
                  <c:v>69.800000000000011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475392"/>
        <c:axId val="114477312"/>
      </c:lineChart>
      <c:dateAx>
        <c:axId val="114475392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14477312"/>
        <c:crosses val="autoZero"/>
        <c:auto val="0"/>
        <c:lblOffset val="100"/>
        <c:baseTimeUnit val="days"/>
        <c:majorUnit val="1"/>
        <c:majorTimeUnit val="months"/>
      </c:dateAx>
      <c:valAx>
        <c:axId val="1144773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numFmt formatCode="0.0" sourceLinked="1"/>
        <c:majorTickMark val="out"/>
        <c:minorTickMark val="none"/>
        <c:tickLblPos val="nextTo"/>
        <c:crossAx val="1144753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063879210220669"/>
          <c:y val="0.18230995889664744"/>
          <c:w val="9.8850174216028028E-2"/>
          <c:h val="0.16473024205307671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66" l="0.70000000000000062" r="0.70000000000000062" t="0.7500000000000056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2c. San Joaquin River at Hwy 99 (Camp Pashayan) </a:t>
            </a:r>
          </a:p>
          <a:p>
            <a:pPr>
              <a:defRPr sz="1200"/>
            </a:pPr>
            <a:r>
              <a:rPr lang="en-US" sz="1200"/>
              <a:t>Electrical Conductivity (uS/cm)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4969141795893454E-2"/>
          <c:y val="0.16075799552833694"/>
          <c:w val="0.93791556736900061"/>
          <c:h val="0.73401450997870554"/>
        </c:manualLayout>
      </c:layout>
      <c:lineChart>
        <c:grouping val="standard"/>
        <c:varyColors val="0"/>
        <c:ser>
          <c:idx val="0"/>
          <c:order val="0"/>
          <c:tx>
            <c:v>EC Real Time</c:v>
          </c:tx>
          <c:spPr>
            <a:ln w="50800">
              <a:solidFill>
                <a:schemeClr val="tx2">
                  <a:lumMod val="20000"/>
                  <a:lumOff val="80000"/>
                </a:schemeClr>
              </a:solidFill>
            </a:ln>
          </c:spPr>
          <c:marker>
            <c:symbol val="none"/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Data!$G$6:$G$482</c:f>
              <c:numCache>
                <c:formatCode>0.0</c:formatCode>
                <c:ptCount val="477"/>
                <c:pt idx="0">
                  <c:v>54.40625</c:v>
                </c:pt>
                <c:pt idx="1">
                  <c:v>53.78125</c:v>
                </c:pt>
                <c:pt idx="2">
                  <c:v>53.020833333333336</c:v>
                </c:pt>
                <c:pt idx="3">
                  <c:v>52.681318681318679</c:v>
                </c:pt>
                <c:pt idx="4">
                  <c:v>52.010416666666664</c:v>
                </c:pt>
                <c:pt idx="5">
                  <c:v>52.479166666666664</c:v>
                </c:pt>
                <c:pt idx="6">
                  <c:v>51.145833333333336</c:v>
                </c:pt>
                <c:pt idx="7">
                  <c:v>51.239583333333336</c:v>
                </c:pt>
                <c:pt idx="8">
                  <c:v>53.208333333333336</c:v>
                </c:pt>
                <c:pt idx="9">
                  <c:v>54.6875</c:v>
                </c:pt>
                <c:pt idx="10">
                  <c:v>53.479166666666664</c:v>
                </c:pt>
                <c:pt idx="11">
                  <c:v>53</c:v>
                </c:pt>
                <c:pt idx="12">
                  <c:v>53</c:v>
                </c:pt>
                <c:pt idx="13">
                  <c:v>52.125</c:v>
                </c:pt>
                <c:pt idx="14">
                  <c:v>52</c:v>
                </c:pt>
                <c:pt idx="15">
                  <c:v>51.885416666666664</c:v>
                </c:pt>
                <c:pt idx="16">
                  <c:v>51.479166666666664</c:v>
                </c:pt>
                <c:pt idx="17">
                  <c:v>52.166666666666664</c:v>
                </c:pt>
                <c:pt idx="18">
                  <c:v>52</c:v>
                </c:pt>
                <c:pt idx="19">
                  <c:v>51.479166666666664</c:v>
                </c:pt>
                <c:pt idx="20">
                  <c:v>51</c:v>
                </c:pt>
                <c:pt idx="21">
                  <c:v>51.0625</c:v>
                </c:pt>
                <c:pt idx="22">
                  <c:v>51.0625</c:v>
                </c:pt>
                <c:pt idx="23">
                  <c:v>51.166666666666664</c:v>
                </c:pt>
                <c:pt idx="24">
                  <c:v>51</c:v>
                </c:pt>
                <c:pt idx="25">
                  <c:v>51.197916666666664</c:v>
                </c:pt>
                <c:pt idx="26">
                  <c:v>52</c:v>
                </c:pt>
                <c:pt idx="27">
                  <c:v>52</c:v>
                </c:pt>
                <c:pt idx="28">
                  <c:v>52.229166666666664</c:v>
                </c:pt>
                <c:pt idx="29">
                  <c:v>52.208333333333336</c:v>
                </c:pt>
                <c:pt idx="30">
                  <c:v>51.895833333333336</c:v>
                </c:pt>
                <c:pt idx="31">
                  <c:v>51.760416666666664</c:v>
                </c:pt>
                <c:pt idx="32">
                  <c:v>51.979166666666664</c:v>
                </c:pt>
                <c:pt idx="33">
                  <c:v>52.895833333333336</c:v>
                </c:pt>
                <c:pt idx="34">
                  <c:v>51.041666666666664</c:v>
                </c:pt>
                <c:pt idx="35">
                  <c:v>50.802083333333336</c:v>
                </c:pt>
                <c:pt idx="36">
                  <c:v>50.979166666666664</c:v>
                </c:pt>
                <c:pt idx="37">
                  <c:v>51.4375</c:v>
                </c:pt>
                <c:pt idx="38">
                  <c:v>51.791666666666664</c:v>
                </c:pt>
                <c:pt idx="39">
                  <c:v>52.208333333333336</c:v>
                </c:pt>
                <c:pt idx="40">
                  <c:v>52.177083333333336</c:v>
                </c:pt>
                <c:pt idx="41">
                  <c:v>52.083333333333336</c:v>
                </c:pt>
                <c:pt idx="42">
                  <c:v>52.5625</c:v>
                </c:pt>
                <c:pt idx="43">
                  <c:v>52.90625</c:v>
                </c:pt>
                <c:pt idx="44">
                  <c:v>53.052083333333336</c:v>
                </c:pt>
                <c:pt idx="45">
                  <c:v>53.864583333333336</c:v>
                </c:pt>
                <c:pt idx="46">
                  <c:v>54.020833333333336</c:v>
                </c:pt>
                <c:pt idx="47">
                  <c:v>50.729166666666664</c:v>
                </c:pt>
                <c:pt idx="48">
                  <c:v>50</c:v>
                </c:pt>
                <c:pt idx="49">
                  <c:v>50.875</c:v>
                </c:pt>
                <c:pt idx="50">
                  <c:v>50.989583333333336</c:v>
                </c:pt>
                <c:pt idx="51">
                  <c:v>51.322916666666664</c:v>
                </c:pt>
                <c:pt idx="52">
                  <c:v>52</c:v>
                </c:pt>
                <c:pt idx="53">
                  <c:v>55.3125</c:v>
                </c:pt>
                <c:pt idx="54">
                  <c:v>55.354166666666664</c:v>
                </c:pt>
                <c:pt idx="55">
                  <c:v>54.385416666666664</c:v>
                </c:pt>
                <c:pt idx="56">
                  <c:v>53.364583333333336</c:v>
                </c:pt>
                <c:pt idx="57">
                  <c:v>53.197916666666664</c:v>
                </c:pt>
                <c:pt idx="58">
                  <c:v>55.010416666666664</c:v>
                </c:pt>
                <c:pt idx="59">
                  <c:v>56.572916666666664</c:v>
                </c:pt>
                <c:pt idx="60">
                  <c:v>53.697916666666664</c:v>
                </c:pt>
                <c:pt idx="61">
                  <c:v>51.375</c:v>
                </c:pt>
                <c:pt idx="62">
                  <c:v>51.354166666666664</c:v>
                </c:pt>
                <c:pt idx="63">
                  <c:v>51.15625</c:v>
                </c:pt>
                <c:pt idx="64">
                  <c:v>51</c:v>
                </c:pt>
                <c:pt idx="65">
                  <c:v>51.260416666666664</c:v>
                </c:pt>
                <c:pt idx="66">
                  <c:v>51.979166666666664</c:v>
                </c:pt>
                <c:pt idx="67">
                  <c:v>51.875</c:v>
                </c:pt>
                <c:pt idx="68">
                  <c:v>51.554347826086953</c:v>
                </c:pt>
                <c:pt idx="69">
                  <c:v>51.5625</c:v>
                </c:pt>
                <c:pt idx="70">
                  <c:v>51.197916666666664</c:v>
                </c:pt>
                <c:pt idx="71">
                  <c:v>50.96875</c:v>
                </c:pt>
                <c:pt idx="72">
                  <c:v>51.427083333333336</c:v>
                </c:pt>
                <c:pt idx="73">
                  <c:v>51.032608695652172</c:v>
                </c:pt>
                <c:pt idx="74">
                  <c:v>51.21875</c:v>
                </c:pt>
                <c:pt idx="75">
                  <c:v>51.782608695652172</c:v>
                </c:pt>
                <c:pt idx="76">
                  <c:v>51.739583333333336</c:v>
                </c:pt>
                <c:pt idx="77">
                  <c:v>51.520833333333336</c:v>
                </c:pt>
                <c:pt idx="78">
                  <c:v>51.09375</c:v>
                </c:pt>
                <c:pt idx="79">
                  <c:v>51.184782608695649</c:v>
                </c:pt>
                <c:pt idx="80">
                  <c:v>51.052083333333336</c:v>
                </c:pt>
                <c:pt idx="81">
                  <c:v>51.229166666666664</c:v>
                </c:pt>
                <c:pt idx="82">
                  <c:v>50.760416666666664</c:v>
                </c:pt>
                <c:pt idx="83">
                  <c:v>49.947916666666664</c:v>
                </c:pt>
                <c:pt idx="84">
                  <c:v>48.927083333333336</c:v>
                </c:pt>
                <c:pt idx="85">
                  <c:v>48</c:v>
                </c:pt>
                <c:pt idx="86">
                  <c:v>48</c:v>
                </c:pt>
                <c:pt idx="87">
                  <c:v>48.010416666666664</c:v>
                </c:pt>
                <c:pt idx="88">
                  <c:v>52.114583333333336</c:v>
                </c:pt>
                <c:pt idx="89">
                  <c:v>48</c:v>
                </c:pt>
                <c:pt idx="90">
                  <c:v>48.010416666666664</c:v>
                </c:pt>
                <c:pt idx="91">
                  <c:v>48.708333333333336</c:v>
                </c:pt>
                <c:pt idx="92">
                  <c:v>49</c:v>
                </c:pt>
                <c:pt idx="93">
                  <c:v>49</c:v>
                </c:pt>
                <c:pt idx="94">
                  <c:v>50.822916666666664</c:v>
                </c:pt>
                <c:pt idx="95">
                  <c:v>50.791666666666664</c:v>
                </c:pt>
                <c:pt idx="96">
                  <c:v>50.291666666666664</c:v>
                </c:pt>
                <c:pt idx="97">
                  <c:v>50.020833333333336</c:v>
                </c:pt>
                <c:pt idx="98">
                  <c:v>48.416666666666664</c:v>
                </c:pt>
                <c:pt idx="99">
                  <c:v>48</c:v>
                </c:pt>
                <c:pt idx="100">
                  <c:v>48.0625</c:v>
                </c:pt>
                <c:pt idx="101">
                  <c:v>48.520833333333336</c:v>
                </c:pt>
                <c:pt idx="102">
                  <c:v>49.135416666666664</c:v>
                </c:pt>
                <c:pt idx="103">
                  <c:v>48.71875</c:v>
                </c:pt>
                <c:pt idx="104">
                  <c:v>48</c:v>
                </c:pt>
                <c:pt idx="105">
                  <c:v>48.5625</c:v>
                </c:pt>
                <c:pt idx="106">
                  <c:v>48</c:v>
                </c:pt>
                <c:pt idx="107">
                  <c:v>48</c:v>
                </c:pt>
                <c:pt idx="108">
                  <c:v>48.125</c:v>
                </c:pt>
                <c:pt idx="109">
                  <c:v>48.0625</c:v>
                </c:pt>
                <c:pt idx="110">
                  <c:v>48</c:v>
                </c:pt>
                <c:pt idx="111">
                  <c:v>48</c:v>
                </c:pt>
                <c:pt idx="112">
                  <c:v>48</c:v>
                </c:pt>
                <c:pt idx="113">
                  <c:v>48</c:v>
                </c:pt>
                <c:pt idx="114">
                  <c:v>48</c:v>
                </c:pt>
                <c:pt idx="115">
                  <c:v>48</c:v>
                </c:pt>
                <c:pt idx="116">
                  <c:v>48</c:v>
                </c:pt>
                <c:pt idx="117">
                  <c:v>48.302083333333336</c:v>
                </c:pt>
                <c:pt idx="118">
                  <c:v>48.427083333333336</c:v>
                </c:pt>
                <c:pt idx="119">
                  <c:v>48.395833333333336</c:v>
                </c:pt>
                <c:pt idx="120">
                  <c:v>48</c:v>
                </c:pt>
                <c:pt idx="121">
                  <c:v>47.65625</c:v>
                </c:pt>
                <c:pt idx="122">
                  <c:v>47.9375</c:v>
                </c:pt>
                <c:pt idx="123">
                  <c:v>48</c:v>
                </c:pt>
                <c:pt idx="124">
                  <c:v>48</c:v>
                </c:pt>
                <c:pt idx="125">
                  <c:v>48</c:v>
                </c:pt>
                <c:pt idx="126">
                  <c:v>48.708333333333336</c:v>
                </c:pt>
                <c:pt idx="127">
                  <c:v>49.083333333333336</c:v>
                </c:pt>
                <c:pt idx="128">
                  <c:v>49.09375</c:v>
                </c:pt>
                <c:pt idx="129">
                  <c:v>49.65625</c:v>
                </c:pt>
                <c:pt idx="130">
                  <c:v>50.302083333333336</c:v>
                </c:pt>
                <c:pt idx="131">
                  <c:v>48.6875</c:v>
                </c:pt>
                <c:pt idx="132">
                  <c:v>48.375</c:v>
                </c:pt>
                <c:pt idx="133">
                  <c:v>48</c:v>
                </c:pt>
                <c:pt idx="134">
                  <c:v>47.4375</c:v>
                </c:pt>
                <c:pt idx="135">
                  <c:v>47</c:v>
                </c:pt>
                <c:pt idx="136">
                  <c:v>47.072916666666664</c:v>
                </c:pt>
                <c:pt idx="137">
                  <c:v>47.4375</c:v>
                </c:pt>
                <c:pt idx="138">
                  <c:v>49.385416666666664</c:v>
                </c:pt>
                <c:pt idx="139">
                  <c:v>48</c:v>
                </c:pt>
                <c:pt idx="140">
                  <c:v>47.572916666666664</c:v>
                </c:pt>
                <c:pt idx="141">
                  <c:v>47</c:v>
                </c:pt>
                <c:pt idx="142">
                  <c:v>47</c:v>
                </c:pt>
                <c:pt idx="143">
                  <c:v>47</c:v>
                </c:pt>
                <c:pt idx="144">
                  <c:v>47</c:v>
                </c:pt>
                <c:pt idx="145">
                  <c:v>47</c:v>
                </c:pt>
                <c:pt idx="146">
                  <c:v>48.145833333333336</c:v>
                </c:pt>
                <c:pt idx="147">
                  <c:v>48.708333333333336</c:v>
                </c:pt>
                <c:pt idx="148">
                  <c:v>48.822916666666664</c:v>
                </c:pt>
                <c:pt idx="149">
                  <c:v>49.010416666666664</c:v>
                </c:pt>
                <c:pt idx="150">
                  <c:v>46</c:v>
                </c:pt>
                <c:pt idx="151">
                  <c:v>46.979166666666664</c:v>
                </c:pt>
                <c:pt idx="152">
                  <c:v>47.291666666666664</c:v>
                </c:pt>
                <c:pt idx="153">
                  <c:v>47.072916666666664</c:v>
                </c:pt>
                <c:pt idx="154">
                  <c:v>47.010416666666664</c:v>
                </c:pt>
                <c:pt idx="155">
                  <c:v>46.5</c:v>
                </c:pt>
                <c:pt idx="156">
                  <c:v>45.479166666666664</c:v>
                </c:pt>
                <c:pt idx="157">
                  <c:v>45.333333333333336</c:v>
                </c:pt>
                <c:pt idx="158">
                  <c:v>45.572916666666664</c:v>
                </c:pt>
                <c:pt idx="159">
                  <c:v>45.09375</c:v>
                </c:pt>
                <c:pt idx="160">
                  <c:v>43.416666666666664</c:v>
                </c:pt>
                <c:pt idx="161">
                  <c:v>42.96875</c:v>
                </c:pt>
                <c:pt idx="162">
                  <c:v>42.5</c:v>
                </c:pt>
                <c:pt idx="163">
                  <c:v>41.947916666666664</c:v>
                </c:pt>
                <c:pt idx="164">
                  <c:v>41.708333333333336</c:v>
                </c:pt>
                <c:pt idx="165">
                  <c:v>41.197916666666664</c:v>
                </c:pt>
                <c:pt idx="166">
                  <c:v>40.375</c:v>
                </c:pt>
                <c:pt idx="167">
                  <c:v>39.802083333333336</c:v>
                </c:pt>
                <c:pt idx="168">
                  <c:v>39.416666666666664</c:v>
                </c:pt>
                <c:pt idx="169">
                  <c:v>38.666666666666664</c:v>
                </c:pt>
                <c:pt idx="170">
                  <c:v>38.427083333333336</c:v>
                </c:pt>
                <c:pt idx="171">
                  <c:v>38.833333333333336</c:v>
                </c:pt>
                <c:pt idx="172">
                  <c:v>39.239583333333336</c:v>
                </c:pt>
                <c:pt idx="173">
                  <c:v>39.208333333333336</c:v>
                </c:pt>
                <c:pt idx="174">
                  <c:v>38.625</c:v>
                </c:pt>
                <c:pt idx="175">
                  <c:v>37.927083333333336</c:v>
                </c:pt>
                <c:pt idx="176">
                  <c:v>37.479166666666664</c:v>
                </c:pt>
                <c:pt idx="177">
                  <c:v>37.447916666666664</c:v>
                </c:pt>
                <c:pt idx="178">
                  <c:v>37.239583333333336</c:v>
                </c:pt>
                <c:pt idx="179">
                  <c:v>37.3125</c:v>
                </c:pt>
                <c:pt idx="180">
                  <c:v>37.864583333333336</c:v>
                </c:pt>
                <c:pt idx="181">
                  <c:v>38.166666666666664</c:v>
                </c:pt>
                <c:pt idx="182">
                  <c:v>38.46875</c:v>
                </c:pt>
                <c:pt idx="183">
                  <c:v>38.90625</c:v>
                </c:pt>
                <c:pt idx="184">
                  <c:v>38.989130434782609</c:v>
                </c:pt>
                <c:pt idx="185">
                  <c:v>39.083333333333336</c:v>
                </c:pt>
                <c:pt idx="186">
                  <c:v>39.291666666666664</c:v>
                </c:pt>
                <c:pt idx="187">
                  <c:v>39.583333333333336</c:v>
                </c:pt>
                <c:pt idx="188">
                  <c:v>39.6875</c:v>
                </c:pt>
                <c:pt idx="189">
                  <c:v>40.166666666666664</c:v>
                </c:pt>
                <c:pt idx="190">
                  <c:v>40.6875</c:v>
                </c:pt>
                <c:pt idx="191">
                  <c:v>41.239583333333336</c:v>
                </c:pt>
                <c:pt idx="192">
                  <c:v>41.96875</c:v>
                </c:pt>
                <c:pt idx="193">
                  <c:v>42.739583333333336</c:v>
                </c:pt>
                <c:pt idx="194">
                  <c:v>43.479166666666664</c:v>
                </c:pt>
                <c:pt idx="195">
                  <c:v>44.229166666666664</c:v>
                </c:pt>
                <c:pt idx="196">
                  <c:v>45.46875</c:v>
                </c:pt>
                <c:pt idx="197">
                  <c:v>46.34375</c:v>
                </c:pt>
                <c:pt idx="198">
                  <c:v>47.010416666666664</c:v>
                </c:pt>
                <c:pt idx="199">
                  <c:v>47.40625</c:v>
                </c:pt>
                <c:pt idx="200">
                  <c:v>48.729166666666664</c:v>
                </c:pt>
                <c:pt idx="201">
                  <c:v>49.46875</c:v>
                </c:pt>
                <c:pt idx="202">
                  <c:v>50.010416666666664</c:v>
                </c:pt>
                <c:pt idx="203">
                  <c:v>49.6875</c:v>
                </c:pt>
                <c:pt idx="204">
                  <c:v>49.666666666666664</c:v>
                </c:pt>
                <c:pt idx="205">
                  <c:v>49.572916666666664</c:v>
                </c:pt>
                <c:pt idx="206">
                  <c:v>49.458333333333336</c:v>
                </c:pt>
                <c:pt idx="207">
                  <c:v>48.141304347826086</c:v>
                </c:pt>
                <c:pt idx="208">
                  <c:v>47.53125</c:v>
                </c:pt>
                <c:pt idx="209">
                  <c:v>47.458333333333336</c:v>
                </c:pt>
                <c:pt idx="210">
                  <c:v>46.5</c:v>
                </c:pt>
                <c:pt idx="211">
                  <c:v>45.458333333333336</c:v>
                </c:pt>
                <c:pt idx="212">
                  <c:v>45.260416666666664</c:v>
                </c:pt>
                <c:pt idx="213">
                  <c:v>44.75</c:v>
                </c:pt>
                <c:pt idx="214">
                  <c:v>43.489583333333336</c:v>
                </c:pt>
                <c:pt idx="215">
                  <c:v>44</c:v>
                </c:pt>
                <c:pt idx="216">
                  <c:v>43.927083333333336</c:v>
                </c:pt>
                <c:pt idx="217">
                  <c:v>44.40625</c:v>
                </c:pt>
                <c:pt idx="218">
                  <c:v>44.78125</c:v>
                </c:pt>
                <c:pt idx="219">
                  <c:v>44.104166666666664</c:v>
                </c:pt>
                <c:pt idx="220">
                  <c:v>44.3125</c:v>
                </c:pt>
                <c:pt idx="221">
                  <c:v>44.864583333333336</c:v>
                </c:pt>
                <c:pt idx="222">
                  <c:v>45.104166666666664</c:v>
                </c:pt>
                <c:pt idx="223">
                  <c:v>46.052083333333336</c:v>
                </c:pt>
                <c:pt idx="224">
                  <c:v>46.708333333333336</c:v>
                </c:pt>
                <c:pt idx="225">
                  <c:v>48.65625</c:v>
                </c:pt>
                <c:pt idx="226">
                  <c:v>49.427083333333336</c:v>
                </c:pt>
                <c:pt idx="227">
                  <c:v>50.25</c:v>
                </c:pt>
                <c:pt idx="228">
                  <c:v>50.3125</c:v>
                </c:pt>
                <c:pt idx="229">
                  <c:v>51.0625</c:v>
                </c:pt>
                <c:pt idx="230">
                  <c:v>51.614583333333336</c:v>
                </c:pt>
                <c:pt idx="231">
                  <c:v>52.15625</c:v>
                </c:pt>
                <c:pt idx="232" formatCode="General">
                  <c:v>52.458333333333336</c:v>
                </c:pt>
                <c:pt idx="233">
                  <c:v>52.708333333333336</c:v>
                </c:pt>
                <c:pt idx="234">
                  <c:v>53.96875</c:v>
                </c:pt>
                <c:pt idx="235">
                  <c:v>54.4375</c:v>
                </c:pt>
                <c:pt idx="236">
                  <c:v>57.510416666666664</c:v>
                </c:pt>
                <c:pt idx="237">
                  <c:v>52.5</c:v>
                </c:pt>
                <c:pt idx="238">
                  <c:v>52.46875</c:v>
                </c:pt>
                <c:pt idx="239">
                  <c:v>51.927083333333336</c:v>
                </c:pt>
                <c:pt idx="240">
                  <c:v>51.40625</c:v>
                </c:pt>
                <c:pt idx="241">
                  <c:v>50.78125</c:v>
                </c:pt>
                <c:pt idx="242">
                  <c:v>50.927083333333336</c:v>
                </c:pt>
                <c:pt idx="243">
                  <c:v>51.020833333333336</c:v>
                </c:pt>
                <c:pt idx="244">
                  <c:v>51</c:v>
                </c:pt>
                <c:pt idx="245">
                  <c:v>51.354166666666664</c:v>
                </c:pt>
                <c:pt idx="246">
                  <c:v>51.583333333333336</c:v>
                </c:pt>
                <c:pt idx="247">
                  <c:v>51.5</c:v>
                </c:pt>
                <c:pt idx="248">
                  <c:v>51</c:v>
                </c:pt>
                <c:pt idx="249">
                  <c:v>51</c:v>
                </c:pt>
                <c:pt idx="250">
                  <c:v>51</c:v>
                </c:pt>
                <c:pt idx="251">
                  <c:v>51</c:v>
                </c:pt>
                <c:pt idx="252">
                  <c:v>51</c:v>
                </c:pt>
                <c:pt idx="253">
                  <c:v>51.072916666666664</c:v>
                </c:pt>
                <c:pt idx="254">
                  <c:v>51</c:v>
                </c:pt>
                <c:pt idx="255">
                  <c:v>50.96875</c:v>
                </c:pt>
                <c:pt idx="256">
                  <c:v>50.625</c:v>
                </c:pt>
                <c:pt idx="257">
                  <c:v>50.520833333333336</c:v>
                </c:pt>
                <c:pt idx="258">
                  <c:v>50.364583333333336</c:v>
                </c:pt>
                <c:pt idx="259">
                  <c:v>50.416666666666664</c:v>
                </c:pt>
                <c:pt idx="260">
                  <c:v>50.302083333333336</c:v>
                </c:pt>
                <c:pt idx="261">
                  <c:v>50.375</c:v>
                </c:pt>
                <c:pt idx="262">
                  <c:v>50.65625</c:v>
                </c:pt>
                <c:pt idx="263">
                  <c:v>50.625</c:v>
                </c:pt>
                <c:pt idx="264">
                  <c:v>50.5625</c:v>
                </c:pt>
                <c:pt idx="265">
                  <c:v>50.3125</c:v>
                </c:pt>
                <c:pt idx="266">
                  <c:v>50.65625</c:v>
                </c:pt>
                <c:pt idx="267">
                  <c:v>50.59375</c:v>
                </c:pt>
                <c:pt idx="268">
                  <c:v>49.791666666666664</c:v>
                </c:pt>
                <c:pt idx="269">
                  <c:v>49.53125</c:v>
                </c:pt>
                <c:pt idx="270">
                  <c:v>49.291666666666664</c:v>
                </c:pt>
                <c:pt idx="271">
                  <c:v>49.333333333333336</c:v>
                </c:pt>
                <c:pt idx="272">
                  <c:v>48.895833333333336</c:v>
                </c:pt>
                <c:pt idx="273">
                  <c:v>48.666666666666664</c:v>
                </c:pt>
                <c:pt idx="274">
                  <c:v>48.635416666666664</c:v>
                </c:pt>
                <c:pt idx="275">
                  <c:v>48.510416666666664</c:v>
                </c:pt>
                <c:pt idx="276">
                  <c:v>46.708333333333336</c:v>
                </c:pt>
                <c:pt idx="277">
                  <c:v>46.71875</c:v>
                </c:pt>
                <c:pt idx="278">
                  <c:v>46.395833333333336</c:v>
                </c:pt>
                <c:pt idx="279">
                  <c:v>46.104166666666664</c:v>
                </c:pt>
                <c:pt idx="280">
                  <c:v>46.020833333333336</c:v>
                </c:pt>
                <c:pt idx="281">
                  <c:v>45.895833333333336</c:v>
                </c:pt>
                <c:pt idx="282">
                  <c:v>45.34375</c:v>
                </c:pt>
                <c:pt idx="283">
                  <c:v>45</c:v>
                </c:pt>
                <c:pt idx="284">
                  <c:v>45</c:v>
                </c:pt>
                <c:pt idx="285">
                  <c:v>45</c:v>
                </c:pt>
                <c:pt idx="286">
                  <c:v>45</c:v>
                </c:pt>
                <c:pt idx="287">
                  <c:v>44.625</c:v>
                </c:pt>
                <c:pt idx="288">
                  <c:v>44</c:v>
                </c:pt>
                <c:pt idx="289">
                  <c:v>44.635416666666664</c:v>
                </c:pt>
                <c:pt idx="290">
                  <c:v>44</c:v>
                </c:pt>
                <c:pt idx="291">
                  <c:v>43.9375</c:v>
                </c:pt>
                <c:pt idx="292">
                  <c:v>43.572916666666664</c:v>
                </c:pt>
                <c:pt idx="293">
                  <c:v>43.395833333333336</c:v>
                </c:pt>
                <c:pt idx="294">
                  <c:v>43.416666666666664</c:v>
                </c:pt>
                <c:pt idx="295">
                  <c:v>43.84375</c:v>
                </c:pt>
                <c:pt idx="296">
                  <c:v>43.28125</c:v>
                </c:pt>
                <c:pt idx="297">
                  <c:v>42.34375</c:v>
                </c:pt>
                <c:pt idx="298">
                  <c:v>42</c:v>
                </c:pt>
                <c:pt idx="299">
                  <c:v>41.791666666666664</c:v>
                </c:pt>
                <c:pt idx="300">
                  <c:v>41.90625</c:v>
                </c:pt>
                <c:pt idx="301">
                  <c:v>41.979166666666664</c:v>
                </c:pt>
                <c:pt idx="302">
                  <c:v>43.229166666666664</c:v>
                </c:pt>
                <c:pt idx="303">
                  <c:v>44.0625</c:v>
                </c:pt>
                <c:pt idx="304">
                  <c:v>42.0625</c:v>
                </c:pt>
                <c:pt idx="305" formatCode="General">
                  <c:v>42.458333333333336</c:v>
                </c:pt>
                <c:pt idx="306" formatCode="General">
                  <c:v>41.583333333333336</c:v>
                </c:pt>
                <c:pt idx="307" formatCode="General">
                  <c:v>41.239583333333336</c:v>
                </c:pt>
                <c:pt idx="308" formatCode="General">
                  <c:v>41.239583333333336</c:v>
                </c:pt>
                <c:pt idx="309" formatCode="General">
                  <c:v>41.3125</c:v>
                </c:pt>
                <c:pt idx="310" formatCode="General">
                  <c:v>40.53125</c:v>
                </c:pt>
                <c:pt idx="311" formatCode="General">
                  <c:v>41.385416666666664</c:v>
                </c:pt>
                <c:pt idx="312" formatCode="General">
                  <c:v>41.958333333333336</c:v>
                </c:pt>
                <c:pt idx="313" formatCode="General">
                  <c:v>42.125</c:v>
                </c:pt>
                <c:pt idx="314" formatCode="General">
                  <c:v>41.041666666666664</c:v>
                </c:pt>
                <c:pt idx="315" formatCode="General">
                  <c:v>40.375</c:v>
                </c:pt>
                <c:pt idx="316" formatCode="General">
                  <c:v>39.458333333333336</c:v>
                </c:pt>
                <c:pt idx="317" formatCode="General">
                  <c:v>38.052083333333336</c:v>
                </c:pt>
                <c:pt idx="318" formatCode="General">
                  <c:v>38.510416666666664</c:v>
                </c:pt>
                <c:pt idx="319" formatCode="General">
                  <c:v>38.520833333333336</c:v>
                </c:pt>
                <c:pt idx="320" formatCode="General">
                  <c:v>38.145833333333336</c:v>
                </c:pt>
                <c:pt idx="321" formatCode="General">
                  <c:v>38.208333333333336</c:v>
                </c:pt>
                <c:pt idx="322" formatCode="General">
                  <c:v>38.885416666666664</c:v>
                </c:pt>
                <c:pt idx="323" formatCode="General">
                  <c:v>38.916666666666664</c:v>
                </c:pt>
                <c:pt idx="324" formatCode="General">
                  <c:v>40.416666666666664</c:v>
                </c:pt>
                <c:pt idx="325" formatCode="General">
                  <c:v>39.364583333333336</c:v>
                </c:pt>
                <c:pt idx="326" formatCode="General">
                  <c:v>39.53125</c:v>
                </c:pt>
                <c:pt idx="327" formatCode="General">
                  <c:v>40.020833333333336</c:v>
                </c:pt>
                <c:pt idx="328" formatCode="General">
                  <c:v>40.541666666666664</c:v>
                </c:pt>
                <c:pt idx="329" formatCode="General">
                  <c:v>40.322916666666664</c:v>
                </c:pt>
                <c:pt idx="330" formatCode="General">
                  <c:v>39.9375</c:v>
                </c:pt>
                <c:pt idx="331" formatCode="General">
                  <c:v>40.097826086956523</c:v>
                </c:pt>
                <c:pt idx="332" formatCode="General">
                  <c:v>40.677083333333336</c:v>
                </c:pt>
                <c:pt idx="333" formatCode="General">
                  <c:v>40.916666666666664</c:v>
                </c:pt>
                <c:pt idx="334" formatCode="General">
                  <c:v>41.416666666666664</c:v>
                </c:pt>
                <c:pt idx="335" formatCode="General">
                  <c:v>40.645833333333336</c:v>
                </c:pt>
                <c:pt idx="336" formatCode="General">
                  <c:v>40.927083333333336</c:v>
                </c:pt>
                <c:pt idx="337" formatCode="General">
                  <c:v>43.885416666666664</c:v>
                </c:pt>
                <c:pt idx="338" formatCode="General">
                  <c:v>43.78125</c:v>
                </c:pt>
                <c:pt idx="339" formatCode="General">
                  <c:v>44.604166666666664</c:v>
                </c:pt>
                <c:pt idx="340" formatCode="General">
                  <c:v>45.072916666666664</c:v>
                </c:pt>
                <c:pt idx="341" formatCode="General">
                  <c:v>44.6875</c:v>
                </c:pt>
                <c:pt idx="342" formatCode="General">
                  <c:v>45.802083333333336</c:v>
                </c:pt>
                <c:pt idx="343" formatCode="General">
                  <c:v>45.822916666666664</c:v>
                </c:pt>
                <c:pt idx="344" formatCode="General">
                  <c:v>45.78125</c:v>
                </c:pt>
                <c:pt idx="345" formatCode="General">
                  <c:v>45.072916666666664</c:v>
                </c:pt>
                <c:pt idx="346" formatCode="General">
                  <c:v>44.5</c:v>
                </c:pt>
                <c:pt idx="347" formatCode="General">
                  <c:v>44.125</c:v>
                </c:pt>
                <c:pt idx="348" formatCode="General">
                  <c:v>44.8125</c:v>
                </c:pt>
                <c:pt idx="349" formatCode="General">
                  <c:v>45.125</c:v>
                </c:pt>
                <c:pt idx="350" formatCode="General">
                  <c:v>45.03125</c:v>
                </c:pt>
                <c:pt idx="351" formatCode="General">
                  <c:v>46.635416666666664</c:v>
                </c:pt>
                <c:pt idx="352" formatCode="General">
                  <c:v>47.041666666666664</c:v>
                </c:pt>
                <c:pt idx="353" formatCode="General">
                  <c:v>47.052083333333336</c:v>
                </c:pt>
                <c:pt idx="354" formatCode="General">
                  <c:v>47.03125</c:v>
                </c:pt>
                <c:pt idx="355" formatCode="General">
                  <c:v>45.65625</c:v>
                </c:pt>
                <c:pt idx="356" formatCode="General">
                  <c:v>45.739583333333336</c:v>
                </c:pt>
                <c:pt idx="357" formatCode="General">
                  <c:v>47</c:v>
                </c:pt>
                <c:pt idx="358" formatCode="General">
                  <c:v>46.09375</c:v>
                </c:pt>
                <c:pt idx="359" formatCode="General">
                  <c:v>46.354166666666664</c:v>
                </c:pt>
                <c:pt idx="360" formatCode="General">
                  <c:v>45.760416666666664</c:v>
                </c:pt>
                <c:pt idx="361" formatCode="General">
                  <c:v>46.239583333333336</c:v>
                </c:pt>
                <c:pt idx="362" formatCode="General">
                  <c:v>47</c:v>
                </c:pt>
                <c:pt idx="363" formatCode="General">
                  <c:v>46.729166666666664</c:v>
                </c:pt>
                <c:pt idx="364" formatCode="General">
                  <c:v>47</c:v>
                </c:pt>
              </c:numCache>
            </c:numRef>
          </c:val>
          <c:smooth val="0"/>
        </c:ser>
        <c:ser>
          <c:idx val="2"/>
          <c:order val="1"/>
          <c:tx>
            <c:v>EC Grab</c:v>
          </c:tx>
          <c:spPr>
            <a:ln>
              <a:noFill/>
            </a:ln>
          </c:spPr>
          <c:marker>
            <c:symbol val="x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Data!$AS$6:$AS$482</c:f>
              <c:numCache>
                <c:formatCode>General</c:formatCode>
                <c:ptCount val="477"/>
                <c:pt idx="8">
                  <c:v>58</c:v>
                </c:pt>
                <c:pt idx="44">
                  <c:v>53</c:v>
                </c:pt>
                <c:pt idx="72">
                  <c:v>54</c:v>
                </c:pt>
                <c:pt idx="114">
                  <c:v>52</c:v>
                </c:pt>
                <c:pt idx="135">
                  <c:v>54</c:v>
                </c:pt>
                <c:pt idx="163">
                  <c:v>50</c:v>
                </c:pt>
                <c:pt idx="195">
                  <c:v>50</c:v>
                </c:pt>
                <c:pt idx="232">
                  <c:v>45</c:v>
                </c:pt>
                <c:pt idx="253">
                  <c:v>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19776"/>
        <c:axId val="115426048"/>
      </c:lineChart>
      <c:dateAx>
        <c:axId val="115419776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15426048"/>
        <c:crosses val="autoZero"/>
        <c:auto val="0"/>
        <c:lblOffset val="100"/>
        <c:baseTimeUnit val="days"/>
        <c:majorUnit val="1"/>
        <c:majorTimeUnit val="months"/>
      </c:dateAx>
      <c:valAx>
        <c:axId val="1154260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crossAx val="1154197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657974002309864"/>
          <c:y val="0.24610310503639932"/>
          <c:w val="0.10728089726050399"/>
          <c:h val="0.10982016136871812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66" l="0.70000000000000062" r="0.70000000000000062" t="0.7500000000000056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2d. San Joaquin River at Hwy 99 (Camp Pashayan) </a:t>
            </a:r>
          </a:p>
          <a:p>
            <a:pPr>
              <a:defRPr sz="1200"/>
            </a:pPr>
            <a:r>
              <a:rPr lang="en-US" sz="1200"/>
              <a:t>Dissolved Oxygen (mg/L)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4969141795893454E-2"/>
          <c:y val="0.16075799552833694"/>
          <c:w val="0.93791556736900061"/>
          <c:h val="0.73401450997870554"/>
        </c:manualLayout>
      </c:layout>
      <c:lineChart>
        <c:grouping val="standard"/>
        <c:varyColors val="0"/>
        <c:ser>
          <c:idx val="2"/>
          <c:order val="0"/>
          <c:tx>
            <c:v>DO Grab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Data!$AU$6:$AU$481</c:f>
              <c:numCache>
                <c:formatCode>General</c:formatCode>
                <c:ptCount val="476"/>
                <c:pt idx="8">
                  <c:v>12.6</c:v>
                </c:pt>
                <c:pt idx="44">
                  <c:v>12.3</c:v>
                </c:pt>
                <c:pt idx="72">
                  <c:v>11</c:v>
                </c:pt>
                <c:pt idx="114">
                  <c:v>12.5</c:v>
                </c:pt>
                <c:pt idx="135">
                  <c:v>9.1</c:v>
                </c:pt>
                <c:pt idx="163">
                  <c:v>10.5</c:v>
                </c:pt>
                <c:pt idx="195">
                  <c:v>9.1</c:v>
                </c:pt>
                <c:pt idx="232">
                  <c:v>8.8000000000000007</c:v>
                </c:pt>
                <c:pt idx="253">
                  <c:v>9.1999999999999993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95680"/>
        <c:axId val="115497600"/>
      </c:lineChart>
      <c:dateAx>
        <c:axId val="115495680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15497600"/>
        <c:crosses val="autoZero"/>
        <c:auto val="0"/>
        <c:lblOffset val="100"/>
        <c:baseTimeUnit val="days"/>
        <c:majorUnit val="1"/>
        <c:majorTimeUnit val="months"/>
      </c:dateAx>
      <c:valAx>
        <c:axId val="1154976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154956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500479992174058"/>
          <c:y val="0.494039518645075"/>
          <c:w val="6.7200585011424382E-2"/>
          <c:h val="5.7830146085464447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88" l="0.70000000000000062" r="0.70000000000000062" t="0.7500000000000058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2e. San Joaquin River at Hwy 99 (Camp Pashayan) </a:t>
            </a:r>
          </a:p>
          <a:p>
            <a:pPr>
              <a:defRPr sz="1200"/>
            </a:pPr>
            <a:r>
              <a:rPr lang="en-US" sz="1200"/>
              <a:t>Chlorophyll</a:t>
            </a:r>
            <a:r>
              <a:rPr lang="en-US" sz="1200" baseline="0"/>
              <a:t>  </a:t>
            </a:r>
            <a:r>
              <a:rPr lang="en-US" sz="1200"/>
              <a:t>(ug/L)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4969141795893454E-2"/>
          <c:y val="0.16075799552833694"/>
          <c:w val="0.93791556736900061"/>
          <c:h val="0.73401450997870554"/>
        </c:manualLayout>
      </c:layout>
      <c:lineChart>
        <c:grouping val="standard"/>
        <c:varyColors val="0"/>
        <c:ser>
          <c:idx val="2"/>
          <c:order val="0"/>
          <c:tx>
            <c:v>Chlorophyll Grab</c:v>
          </c:tx>
          <c:spPr>
            <a:ln>
              <a:noFill/>
            </a:ln>
          </c:spPr>
          <c:marker>
            <c:symbol val="x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Data!$K$6:$K$482</c:f>
              <c:numCache>
                <c:formatCode>General</c:formatCode>
                <c:ptCount val="477"/>
                <c:pt idx="8">
                  <c:v>1.9990000000000001</c:v>
                </c:pt>
                <c:pt idx="44">
                  <c:v>1.9990000000000001</c:v>
                </c:pt>
                <c:pt idx="72">
                  <c:v>1.9990000000000001</c:v>
                </c:pt>
                <c:pt idx="114">
                  <c:v>1.9990000000000001</c:v>
                </c:pt>
                <c:pt idx="135">
                  <c:v>1.9990000000000001</c:v>
                </c:pt>
                <c:pt idx="163">
                  <c:v>1.9990000000000001</c:v>
                </c:pt>
                <c:pt idx="195">
                  <c:v>1.9990000000000001</c:v>
                </c:pt>
                <c:pt idx="232">
                  <c:v>1.9990000000000001</c:v>
                </c:pt>
                <c:pt idx="253">
                  <c:v>1.9990000000000001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517696"/>
        <c:axId val="115552640"/>
      </c:lineChart>
      <c:dateAx>
        <c:axId val="115517696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15552640"/>
        <c:crosses val="autoZero"/>
        <c:auto val="0"/>
        <c:lblOffset val="100"/>
        <c:baseTimeUnit val="days"/>
        <c:majorUnit val="1"/>
        <c:majorTimeUnit val="months"/>
      </c:dateAx>
      <c:valAx>
        <c:axId val="11555264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155176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516559912513653"/>
          <c:y val="0.48775021046897427"/>
          <c:w val="0.14668907603514053"/>
          <c:h val="5.7830146085464447E-2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611" l="0.70000000000000062" r="0.70000000000000062" t="0.75000000000000611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2f. San Joaquin River at Hwy 99 (Camp Pashayan) </a:t>
            </a:r>
          </a:p>
          <a:p>
            <a:pPr>
              <a:defRPr sz="1200"/>
            </a:pPr>
            <a:r>
              <a:rPr lang="en-US" sz="1200"/>
              <a:t>pH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4969141795893454E-2"/>
          <c:y val="0.16075799552833694"/>
          <c:w val="0.93791556736900061"/>
          <c:h val="0.73401450997870554"/>
        </c:manualLayout>
      </c:layout>
      <c:lineChart>
        <c:grouping val="standard"/>
        <c:varyColors val="0"/>
        <c:ser>
          <c:idx val="2"/>
          <c:order val="0"/>
          <c:tx>
            <c:v>pH Grab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Data!$AR$6:$AR$482</c:f>
              <c:numCache>
                <c:formatCode>General</c:formatCode>
                <c:ptCount val="477"/>
                <c:pt idx="8">
                  <c:v>7.3</c:v>
                </c:pt>
                <c:pt idx="44">
                  <c:v>7.2</c:v>
                </c:pt>
                <c:pt idx="72">
                  <c:v>6.7</c:v>
                </c:pt>
                <c:pt idx="114">
                  <c:v>7.6</c:v>
                </c:pt>
                <c:pt idx="135">
                  <c:v>7.3</c:v>
                </c:pt>
                <c:pt idx="163">
                  <c:v>8.1999999999999993</c:v>
                </c:pt>
                <c:pt idx="195">
                  <c:v>7.3</c:v>
                </c:pt>
                <c:pt idx="232">
                  <c:v>7.7</c:v>
                </c:pt>
                <c:pt idx="253">
                  <c:v>6.9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605504"/>
        <c:axId val="115607424"/>
      </c:lineChart>
      <c:dateAx>
        <c:axId val="115605504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15607424"/>
        <c:crosses val="autoZero"/>
        <c:auto val="0"/>
        <c:lblOffset val="100"/>
        <c:baseTimeUnit val="days"/>
        <c:majorUnit val="1"/>
        <c:majorTimeUnit val="months"/>
      </c:dateAx>
      <c:valAx>
        <c:axId val="1156074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numFmt formatCode="0.0" sourceLinked="1"/>
        <c:majorTickMark val="out"/>
        <c:minorTickMark val="none"/>
        <c:tickLblPos val="nextTo"/>
        <c:crossAx val="1156055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4062699388384265"/>
          <c:y val="0.40598920417966816"/>
          <c:w val="6.4468449806470984E-2"/>
          <c:h val="5.7830146085464447E-2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611" l="0.70000000000000062" r="0.70000000000000062" t="0.750000000000006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2j. San Joaquin River at Hwy 99 (Camp Pashayan) </a:t>
            </a:r>
          </a:p>
          <a:p>
            <a:pPr>
              <a:defRPr sz="1200"/>
            </a:pPr>
            <a:r>
              <a:rPr lang="en-US" sz="1200"/>
              <a:t>Nutrients (mg/L)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9541146657789375E-2"/>
          <c:y val="0.16141075062246502"/>
          <c:w val="0.92814948927471064"/>
          <c:h val="0.73275391523926814"/>
        </c:manualLayout>
      </c:layout>
      <c:lineChart>
        <c:grouping val="standard"/>
        <c:varyColors val="0"/>
        <c:ser>
          <c:idx val="8"/>
          <c:order val="0"/>
          <c:tx>
            <c:v>Chlorophyll A</c:v>
          </c:tx>
          <c:spPr>
            <a:ln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Data!$K$6:$K$482</c:f>
              <c:numCache>
                <c:formatCode>General</c:formatCode>
                <c:ptCount val="477"/>
                <c:pt idx="8">
                  <c:v>1.9990000000000001</c:v>
                </c:pt>
                <c:pt idx="44">
                  <c:v>1.9990000000000001</c:v>
                </c:pt>
                <c:pt idx="72">
                  <c:v>1.9990000000000001</c:v>
                </c:pt>
                <c:pt idx="114">
                  <c:v>1.9990000000000001</c:v>
                </c:pt>
                <c:pt idx="135">
                  <c:v>1.9990000000000001</c:v>
                </c:pt>
                <c:pt idx="163">
                  <c:v>1.9990000000000001</c:v>
                </c:pt>
                <c:pt idx="195">
                  <c:v>1.9990000000000001</c:v>
                </c:pt>
                <c:pt idx="232">
                  <c:v>1.9990000000000001</c:v>
                </c:pt>
                <c:pt idx="253">
                  <c:v>1.9990000000000001</c:v>
                </c:pt>
              </c:numCache>
            </c:numRef>
          </c:val>
          <c:smooth val="0"/>
        </c:ser>
        <c:ser>
          <c:idx val="10"/>
          <c:order val="1"/>
          <c:tx>
            <c:v>Nitrate as N</c:v>
          </c:tx>
          <c:spPr>
            <a:ln>
              <a:noFill/>
            </a:ln>
          </c:spPr>
          <c:marker>
            <c:spPr>
              <a:solidFill>
                <a:schemeClr val="accent4"/>
              </a:solidFill>
              <a:ln>
                <a:noFill/>
              </a:ln>
            </c:spPr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Data!$M$6:$M$482</c:f>
              <c:numCache>
                <c:formatCode>General</c:formatCode>
                <c:ptCount val="477"/>
                <c:pt idx="8">
                  <c:v>0.08</c:v>
                </c:pt>
                <c:pt idx="44">
                  <c:v>4.9000000000000002E-2</c:v>
                </c:pt>
                <c:pt idx="72">
                  <c:v>4.9000000000000002E-2</c:v>
                </c:pt>
                <c:pt idx="114">
                  <c:v>0.06</c:v>
                </c:pt>
                <c:pt idx="135">
                  <c:v>0.05</c:v>
                </c:pt>
                <c:pt idx="163">
                  <c:v>4.9000000000000002E-2</c:v>
                </c:pt>
                <c:pt idx="195">
                  <c:v>4.9000000000000002E-2</c:v>
                </c:pt>
                <c:pt idx="232">
                  <c:v>4.9000000000000002E-2</c:v>
                </c:pt>
                <c:pt idx="253">
                  <c:v>4.99E-2</c:v>
                </c:pt>
              </c:numCache>
            </c:numRef>
          </c:val>
          <c:smooth val="0"/>
        </c:ser>
        <c:ser>
          <c:idx val="11"/>
          <c:order val="2"/>
          <c:tx>
            <c:v>Nitrite as N</c:v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chemeClr val="accent5"/>
              </a:solidFill>
              <a:ln>
                <a:noFill/>
              </a:ln>
            </c:spPr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Data!$N$6:$N$482</c:f>
              <c:numCache>
                <c:formatCode>General</c:formatCode>
                <c:ptCount val="477"/>
                <c:pt idx="8">
                  <c:v>4.9000000000000002E-2</c:v>
                </c:pt>
                <c:pt idx="44">
                  <c:v>4.9000000000000002E-2</c:v>
                </c:pt>
                <c:pt idx="72">
                  <c:v>4.9000000000000002E-2</c:v>
                </c:pt>
                <c:pt idx="114">
                  <c:v>4.9000000000000002E-2</c:v>
                </c:pt>
                <c:pt idx="135">
                  <c:v>4.9000000000000002E-2</c:v>
                </c:pt>
                <c:pt idx="163">
                  <c:v>4.9000000000000002E-2</c:v>
                </c:pt>
                <c:pt idx="195">
                  <c:v>4.9000000000000002E-2</c:v>
                </c:pt>
                <c:pt idx="232">
                  <c:v>2.9000000000000001E-2</c:v>
                </c:pt>
                <c:pt idx="253">
                  <c:v>2.9899999999999999E-2</c:v>
                </c:pt>
              </c:numCache>
            </c:numRef>
          </c:val>
          <c:smooth val="0"/>
        </c:ser>
        <c:ser>
          <c:idx val="12"/>
          <c:order val="3"/>
          <c:tx>
            <c:v>Phosphorous Total as P</c:v>
          </c:tx>
          <c:spPr>
            <a:ln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accent6"/>
                </a:solidFill>
              </a:ln>
            </c:spPr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Data!$O$6:$O$482</c:f>
              <c:numCache>
                <c:formatCode>General</c:formatCode>
                <c:ptCount val="477"/>
                <c:pt idx="8">
                  <c:v>4.9000000000000002E-2</c:v>
                </c:pt>
                <c:pt idx="44">
                  <c:v>4.9000000000000002E-2</c:v>
                </c:pt>
                <c:pt idx="72">
                  <c:v>4.9000000000000002E-2</c:v>
                </c:pt>
                <c:pt idx="114">
                  <c:v>4.9000000000000002E-2</c:v>
                </c:pt>
                <c:pt idx="135">
                  <c:v>4.9000000000000002E-2</c:v>
                </c:pt>
                <c:pt idx="163">
                  <c:v>4.9000000000000002E-2</c:v>
                </c:pt>
                <c:pt idx="195">
                  <c:v>4.9000000000000002E-2</c:v>
                </c:pt>
                <c:pt idx="232">
                  <c:v>4.9000000000000002E-2</c:v>
                </c:pt>
                <c:pt idx="253">
                  <c:v>4.99E-2</c:v>
                </c:pt>
              </c:numCache>
            </c:numRef>
          </c:val>
          <c:smooth val="0"/>
        </c:ser>
        <c:ser>
          <c:idx val="13"/>
          <c:order val="4"/>
          <c:tx>
            <c:v>Total Kjedal Nitrogen</c:v>
          </c:tx>
          <c:spPr>
            <a:ln>
              <a:noFill/>
            </a:ln>
          </c:spPr>
          <c:marker>
            <c:symbol val="plus"/>
            <c:size val="7"/>
            <c:spPr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Data!$P$6:$P$482</c:f>
              <c:numCache>
                <c:formatCode>General</c:formatCode>
                <c:ptCount val="477"/>
                <c:pt idx="8">
                  <c:v>0.2</c:v>
                </c:pt>
                <c:pt idx="44">
                  <c:v>0.2</c:v>
                </c:pt>
                <c:pt idx="72">
                  <c:v>0.19900000000000001</c:v>
                </c:pt>
                <c:pt idx="114">
                  <c:v>0.2</c:v>
                </c:pt>
                <c:pt idx="135">
                  <c:v>0.2</c:v>
                </c:pt>
                <c:pt idx="163">
                  <c:v>0.19900000000000001</c:v>
                </c:pt>
                <c:pt idx="195">
                  <c:v>0.19900000000000001</c:v>
                </c:pt>
                <c:pt idx="232">
                  <c:v>0.2</c:v>
                </c:pt>
                <c:pt idx="253">
                  <c:v>0.19900000000000001</c:v>
                </c:pt>
              </c:numCache>
            </c:numRef>
          </c:val>
          <c:smooth val="0"/>
        </c:ser>
        <c:ser>
          <c:idx val="7"/>
          <c:order val="5"/>
          <c:tx>
            <c:v>Ammonia as N</c:v>
          </c:tx>
          <c:spPr>
            <a:ln>
              <a:noFill/>
            </a:ln>
          </c:spPr>
          <c:marker>
            <c:symbol val="diamond"/>
            <c:size val="7"/>
            <c:spPr>
              <a:noFill/>
              <a:ln>
                <a:solidFill>
                  <a:srgbClr val="4F81BD"/>
                </a:solidFill>
              </a:ln>
            </c:spPr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Data!$J$6:$J$482</c:f>
              <c:numCache>
                <c:formatCode>General</c:formatCode>
                <c:ptCount val="477"/>
                <c:pt idx="8">
                  <c:v>0.05</c:v>
                </c:pt>
                <c:pt idx="44">
                  <c:v>0.08</c:v>
                </c:pt>
                <c:pt idx="72">
                  <c:v>0.11</c:v>
                </c:pt>
                <c:pt idx="114">
                  <c:v>0.05</c:v>
                </c:pt>
                <c:pt idx="135">
                  <c:v>0.06</c:v>
                </c:pt>
                <c:pt idx="163" formatCode="0.0">
                  <c:v>0.13</c:v>
                </c:pt>
                <c:pt idx="195">
                  <c:v>4.9000000000000002E-2</c:v>
                </c:pt>
                <c:pt idx="232">
                  <c:v>0.05</c:v>
                </c:pt>
                <c:pt idx="253" formatCode="0.0000">
                  <c:v>4.99E-2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291648"/>
        <c:axId val="115293568"/>
      </c:lineChart>
      <c:dateAx>
        <c:axId val="115291648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low"/>
        <c:crossAx val="115293568"/>
        <c:crosses val="autoZero"/>
        <c:auto val="0"/>
        <c:lblOffset val="100"/>
        <c:baseTimeUnit val="days"/>
        <c:majorUnit val="1"/>
        <c:majorTimeUnit val="months"/>
      </c:dateAx>
      <c:valAx>
        <c:axId val="115293568"/>
        <c:scaling>
          <c:logBase val="10"/>
          <c:orientation val="minMax"/>
          <c:max val="10"/>
        </c:scaling>
        <c:delete val="0"/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minorGridlines>
          <c:spPr>
            <a:ln>
              <a:solidFill>
                <a:sysClr val="window" lastClr="FFFFFF">
                  <a:lumMod val="95000"/>
                </a:sysClr>
              </a:solidFill>
            </a:ln>
          </c:spPr>
        </c:minorGridlines>
        <c:numFmt formatCode="#,##0.0" sourceLinked="0"/>
        <c:majorTickMark val="out"/>
        <c:minorTickMark val="none"/>
        <c:tickLblPos val="nextTo"/>
        <c:crossAx val="1152916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4126385591896558"/>
          <c:y val="0.14059341114045576"/>
          <c:w val="0.14831042731300639"/>
          <c:h val="0.38496464603439473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  <a:effectLst/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66" l="0.70000000000000062" r="0.70000000000000062" t="0.75000000000000566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2h. San Joaquin River at Hwy 99 (Camp Pashayan) </a:t>
            </a:r>
          </a:p>
          <a:p>
            <a:pPr>
              <a:defRPr sz="1200"/>
            </a:pPr>
            <a:r>
              <a:rPr lang="en-US" sz="1200"/>
              <a:t>Cations (mg/L) 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5625453689825625E-2"/>
          <c:y val="0.15404712058051728"/>
          <c:w val="0.93167355051871215"/>
          <c:h val="0.71971951986983362"/>
        </c:manualLayout>
      </c:layout>
      <c:lineChart>
        <c:grouping val="standard"/>
        <c:varyColors val="0"/>
        <c:ser>
          <c:idx val="19"/>
          <c:order val="0"/>
          <c:tx>
            <c:v>Calcium</c:v>
          </c:tx>
          <c:spPr>
            <a:ln>
              <a:noFill/>
            </a:ln>
          </c:spPr>
          <c:marker>
            <c:spPr>
              <a:solidFill>
                <a:srgbClr val="00B050"/>
              </a:solidFill>
              <a:ln>
                <a:noFill/>
              </a:ln>
            </c:spPr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Data!$V$6:$V$482</c:f>
              <c:numCache>
                <c:formatCode>General</c:formatCode>
                <c:ptCount val="477"/>
                <c:pt idx="8">
                  <c:v>5</c:v>
                </c:pt>
                <c:pt idx="44">
                  <c:v>4.2</c:v>
                </c:pt>
                <c:pt idx="72">
                  <c:v>4.2</c:v>
                </c:pt>
                <c:pt idx="114">
                  <c:v>5.0999999999999996</c:v>
                </c:pt>
                <c:pt idx="135">
                  <c:v>3.4</c:v>
                </c:pt>
                <c:pt idx="163">
                  <c:v>4</c:v>
                </c:pt>
                <c:pt idx="195">
                  <c:v>4.2</c:v>
                </c:pt>
                <c:pt idx="232">
                  <c:v>3.6</c:v>
                </c:pt>
                <c:pt idx="253">
                  <c:v>3.5</c:v>
                </c:pt>
              </c:numCache>
            </c:numRef>
          </c:val>
          <c:smooth val="0"/>
        </c:ser>
        <c:ser>
          <c:idx val="20"/>
          <c:order val="1"/>
          <c:tx>
            <c:v>Magnesium</c:v>
          </c:tx>
          <c:spPr>
            <a:ln>
              <a:noFill/>
            </a:ln>
          </c:spPr>
          <c:marker>
            <c:spPr>
              <a:solidFill>
                <a:srgbClr val="00B0F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Data!$W$6:$W$482</c:f>
              <c:numCache>
                <c:formatCode>General</c:formatCode>
                <c:ptCount val="477"/>
                <c:pt idx="8">
                  <c:v>1.1000000000000001</c:v>
                </c:pt>
                <c:pt idx="44">
                  <c:v>0.92</c:v>
                </c:pt>
                <c:pt idx="72">
                  <c:v>0.93</c:v>
                </c:pt>
                <c:pt idx="114">
                  <c:v>1</c:v>
                </c:pt>
                <c:pt idx="135">
                  <c:v>0.88</c:v>
                </c:pt>
                <c:pt idx="163">
                  <c:v>0.95</c:v>
                </c:pt>
                <c:pt idx="195">
                  <c:v>0.99</c:v>
                </c:pt>
                <c:pt idx="232">
                  <c:v>0.81</c:v>
                </c:pt>
                <c:pt idx="253">
                  <c:v>0.79</c:v>
                </c:pt>
              </c:numCache>
            </c:numRef>
          </c:val>
          <c:smooth val="0"/>
        </c:ser>
        <c:ser>
          <c:idx val="22"/>
          <c:order val="2"/>
          <c:tx>
            <c:v>Potassium</c:v>
          </c:tx>
          <c:spPr>
            <a:ln>
              <a:noFill/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Data!$Y$6:$Y$482</c:f>
              <c:numCache>
                <c:formatCode>General</c:formatCode>
                <c:ptCount val="477"/>
                <c:pt idx="8">
                  <c:v>1</c:v>
                </c:pt>
                <c:pt idx="44">
                  <c:v>0.88</c:v>
                </c:pt>
                <c:pt idx="72">
                  <c:v>0.96</c:v>
                </c:pt>
                <c:pt idx="114">
                  <c:v>1</c:v>
                </c:pt>
                <c:pt idx="135">
                  <c:v>0.88</c:v>
                </c:pt>
                <c:pt idx="163">
                  <c:v>0.88</c:v>
                </c:pt>
                <c:pt idx="195">
                  <c:v>0.93</c:v>
                </c:pt>
                <c:pt idx="232">
                  <c:v>0.74</c:v>
                </c:pt>
                <c:pt idx="253">
                  <c:v>0.73</c:v>
                </c:pt>
              </c:numCache>
            </c:numRef>
          </c:val>
          <c:smooth val="0"/>
        </c:ser>
        <c:ser>
          <c:idx val="23"/>
          <c:order val="3"/>
          <c:tx>
            <c:v>Sodium</c:v>
          </c:tx>
          <c:spPr>
            <a:ln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Data!$Z$6:$Z$482</c:f>
              <c:numCache>
                <c:formatCode>General</c:formatCode>
                <c:ptCount val="477"/>
                <c:pt idx="8">
                  <c:v>5.6</c:v>
                </c:pt>
                <c:pt idx="44">
                  <c:v>5.3</c:v>
                </c:pt>
                <c:pt idx="72">
                  <c:v>5.5</c:v>
                </c:pt>
                <c:pt idx="114">
                  <c:v>5.3</c:v>
                </c:pt>
                <c:pt idx="135">
                  <c:v>5</c:v>
                </c:pt>
                <c:pt idx="163">
                  <c:v>5.2</c:v>
                </c:pt>
                <c:pt idx="195">
                  <c:v>5.3</c:v>
                </c:pt>
                <c:pt idx="232">
                  <c:v>4.4000000000000004</c:v>
                </c:pt>
                <c:pt idx="253">
                  <c:v>4.5999999999999996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373568"/>
        <c:axId val="115375488"/>
      </c:lineChart>
      <c:dateAx>
        <c:axId val="115373568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15375488"/>
        <c:crosses val="autoZero"/>
        <c:auto val="0"/>
        <c:lblOffset val="100"/>
        <c:baseTimeUnit val="days"/>
        <c:majorUnit val="1"/>
        <c:majorTimeUnit val="months"/>
      </c:dateAx>
      <c:valAx>
        <c:axId val="11537548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15373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424594505798969"/>
          <c:y val="0.39056584217136331"/>
          <c:w val="8.5154170411918501E-2"/>
          <c:h val="0.21886831565727527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88" l="0.70000000000000062" r="0.70000000000000062" t="0.7500000000000058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2g. San Joaquin River at Hwy 99 (Camp Pashayan) </a:t>
            </a:r>
          </a:p>
          <a:p>
            <a:pPr>
              <a:defRPr sz="1200"/>
            </a:pPr>
            <a:r>
              <a:rPr lang="en-US" sz="1200"/>
              <a:t>Anions (mg/L) 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2178080937557304E-2"/>
          <c:y val="0.15404712058051734"/>
          <c:w val="0.93576442043581765"/>
          <c:h val="0.7422816736143355"/>
        </c:manualLayout>
      </c:layout>
      <c:lineChart>
        <c:grouping val="standard"/>
        <c:varyColors val="0"/>
        <c:ser>
          <c:idx val="24"/>
          <c:order val="0"/>
          <c:tx>
            <c:v>Alkalinity</c:v>
          </c:tx>
          <c:spPr>
            <a:ln>
              <a:noFill/>
            </a:ln>
          </c:spPr>
          <c:marker>
            <c:spPr>
              <a:noFill/>
              <a:ln>
                <a:solidFill>
                  <a:srgbClr val="FF0000"/>
                </a:solidFill>
              </a:ln>
            </c:spPr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Data!$AA$6:$AA$484</c:f>
              <c:numCache>
                <c:formatCode>General</c:formatCode>
                <c:ptCount val="479"/>
                <c:pt idx="8">
                  <c:v>17</c:v>
                </c:pt>
                <c:pt idx="44">
                  <c:v>16</c:v>
                </c:pt>
                <c:pt idx="72">
                  <c:v>16</c:v>
                </c:pt>
                <c:pt idx="114">
                  <c:v>15</c:v>
                </c:pt>
                <c:pt idx="135">
                  <c:v>15</c:v>
                </c:pt>
                <c:pt idx="163">
                  <c:v>15</c:v>
                </c:pt>
                <c:pt idx="195">
                  <c:v>15</c:v>
                </c:pt>
                <c:pt idx="232">
                  <c:v>16</c:v>
                </c:pt>
                <c:pt idx="253">
                  <c:v>15</c:v>
                </c:pt>
              </c:numCache>
            </c:numRef>
          </c:val>
          <c:smooth val="0"/>
        </c:ser>
        <c:ser>
          <c:idx val="25"/>
          <c:order val="1"/>
          <c:tx>
            <c:v>Bicarbonate Alkalinity</c:v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Data!$AB$6:$AB$482</c:f>
              <c:numCache>
                <c:formatCode>General</c:formatCode>
                <c:ptCount val="477"/>
                <c:pt idx="8">
                  <c:v>21</c:v>
                </c:pt>
                <c:pt idx="44">
                  <c:v>19</c:v>
                </c:pt>
                <c:pt idx="72">
                  <c:v>19</c:v>
                </c:pt>
                <c:pt idx="114">
                  <c:v>18</c:v>
                </c:pt>
                <c:pt idx="135">
                  <c:v>18</c:v>
                </c:pt>
                <c:pt idx="163">
                  <c:v>18</c:v>
                </c:pt>
                <c:pt idx="195">
                  <c:v>18</c:v>
                </c:pt>
                <c:pt idx="232">
                  <c:v>19</c:v>
                </c:pt>
                <c:pt idx="253">
                  <c:v>18</c:v>
                </c:pt>
              </c:numCache>
            </c:numRef>
          </c:val>
          <c:smooth val="0"/>
        </c:ser>
        <c:ser>
          <c:idx val="27"/>
          <c:order val="2"/>
          <c:tx>
            <c:v>Hydroxide Alkalinity</c:v>
          </c:tx>
          <c:spPr>
            <a:ln>
              <a:noFill/>
            </a:ln>
          </c:spPr>
          <c:marker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Data!$AD$6:$AD$482</c:f>
              <c:numCache>
                <c:formatCode>General</c:formatCode>
                <c:ptCount val="477"/>
                <c:pt idx="8">
                  <c:v>4.9989999999999997</c:v>
                </c:pt>
                <c:pt idx="44">
                  <c:v>4.9989999999999997</c:v>
                </c:pt>
                <c:pt idx="72">
                  <c:v>4.9989999999999997</c:v>
                </c:pt>
                <c:pt idx="114">
                  <c:v>4.9989999999999997</c:v>
                </c:pt>
                <c:pt idx="135">
                  <c:v>4.9989999999999997</c:v>
                </c:pt>
                <c:pt idx="163">
                  <c:v>4.9989999999999997</c:v>
                </c:pt>
                <c:pt idx="195">
                  <c:v>4.9989999999999997</c:v>
                </c:pt>
                <c:pt idx="232">
                  <c:v>4.9989999999999997</c:v>
                </c:pt>
                <c:pt idx="253">
                  <c:v>4.9989999999999997</c:v>
                </c:pt>
              </c:numCache>
            </c:numRef>
          </c:val>
          <c:smooth val="0"/>
        </c:ser>
        <c:ser>
          <c:idx val="26"/>
          <c:order val="3"/>
          <c:tx>
            <c:v>Carbonate Alkalinity</c:v>
          </c:tx>
          <c:spPr>
            <a:ln>
              <a:noFill/>
            </a:ln>
          </c:spPr>
          <c:marker>
            <c:symbol val="dash"/>
            <c:size val="7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</c:spPr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Data!$AC$6:$AC$482</c:f>
              <c:numCache>
                <c:formatCode>General</c:formatCode>
                <c:ptCount val="477"/>
                <c:pt idx="8">
                  <c:v>4.9989999999999997</c:v>
                </c:pt>
                <c:pt idx="44">
                  <c:v>4.9989999999999997</c:v>
                </c:pt>
                <c:pt idx="72">
                  <c:v>4.9989999999999997</c:v>
                </c:pt>
                <c:pt idx="114">
                  <c:v>4.9989999999999997</c:v>
                </c:pt>
                <c:pt idx="135">
                  <c:v>4.9989999999999997</c:v>
                </c:pt>
                <c:pt idx="163">
                  <c:v>4.9989999999999997</c:v>
                </c:pt>
                <c:pt idx="195">
                  <c:v>4.9989999999999997</c:v>
                </c:pt>
                <c:pt idx="232">
                  <c:v>4.9989999999999997</c:v>
                </c:pt>
                <c:pt idx="253">
                  <c:v>4.9989999999999997</c:v>
                </c:pt>
              </c:numCache>
            </c:numRef>
          </c:val>
          <c:smooth val="0"/>
        </c:ser>
        <c:ser>
          <c:idx val="28"/>
          <c:order val="4"/>
          <c:tx>
            <c:v>Chloride</c:v>
          </c:tx>
          <c:spPr>
            <a:ln>
              <a:noFill/>
            </a:ln>
          </c:spPr>
          <c:marker>
            <c:spPr>
              <a:noFill/>
              <a:ln>
                <a:solidFill>
                  <a:srgbClr val="00B0F0"/>
                </a:solidFill>
              </a:ln>
            </c:spPr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Data!$AE$6:$AE$482</c:f>
              <c:numCache>
                <c:formatCode>General</c:formatCode>
                <c:ptCount val="477"/>
                <c:pt idx="8">
                  <c:v>4.3</c:v>
                </c:pt>
                <c:pt idx="44">
                  <c:v>4.0999999999999996</c:v>
                </c:pt>
                <c:pt idx="72">
                  <c:v>4.5</c:v>
                </c:pt>
                <c:pt idx="114">
                  <c:v>4.0999999999999996</c:v>
                </c:pt>
                <c:pt idx="135">
                  <c:v>4.2</c:v>
                </c:pt>
                <c:pt idx="163">
                  <c:v>4.2</c:v>
                </c:pt>
                <c:pt idx="195">
                  <c:v>3.8</c:v>
                </c:pt>
                <c:pt idx="232">
                  <c:v>3</c:v>
                </c:pt>
                <c:pt idx="253">
                  <c:v>3.2</c:v>
                </c:pt>
              </c:numCache>
            </c:numRef>
          </c:val>
          <c:smooth val="0"/>
        </c:ser>
        <c:ser>
          <c:idx val="29"/>
          <c:order val="5"/>
          <c:tx>
            <c:v>Sulfate</c:v>
          </c:tx>
          <c:spPr>
            <a:ln>
              <a:noFill/>
            </a:ln>
          </c:spPr>
          <c:marker>
            <c:spPr>
              <a:noFill/>
              <a:ln>
                <a:solidFill>
                  <a:srgbClr val="7030A0"/>
                </a:solidFill>
              </a:ln>
            </c:spPr>
          </c:marker>
          <c:cat>
            <c:numRef>
              <c:f>Data!$A$6:$A$482</c:f>
              <c:numCache>
                <c:formatCode>m/d/yyyy</c:formatCode>
                <c:ptCount val="477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Data!$AF$6:$AF$483</c:f>
              <c:numCache>
                <c:formatCode>General</c:formatCode>
                <c:ptCount val="478"/>
                <c:pt idx="8">
                  <c:v>1.9</c:v>
                </c:pt>
                <c:pt idx="44">
                  <c:v>1.5</c:v>
                </c:pt>
                <c:pt idx="72">
                  <c:v>1.7</c:v>
                </c:pt>
                <c:pt idx="114">
                  <c:v>1.6</c:v>
                </c:pt>
                <c:pt idx="135">
                  <c:v>1.8</c:v>
                </c:pt>
                <c:pt idx="163">
                  <c:v>2.1</c:v>
                </c:pt>
                <c:pt idx="195">
                  <c:v>1.6</c:v>
                </c:pt>
                <c:pt idx="232">
                  <c:v>0.999</c:v>
                </c:pt>
                <c:pt idx="253">
                  <c:v>1.4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108288"/>
        <c:axId val="119293056"/>
      </c:lineChart>
      <c:dateAx>
        <c:axId val="116108288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19293056"/>
        <c:crosses val="autoZero"/>
        <c:auto val="0"/>
        <c:lblOffset val="100"/>
        <c:baseTimeUnit val="days"/>
        <c:majorUnit val="1"/>
        <c:majorTimeUnit val="months"/>
      </c:dateAx>
      <c:valAx>
        <c:axId val="11929305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161082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4504768769893146"/>
          <c:y val="0.30131914066297288"/>
          <c:w val="0.14797556747624679"/>
          <c:h val="0.36341110139010624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611" l="0.70000000000000062" r="0.70000000000000062" t="0.750000000000006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0</xdr:colOff>
      <xdr:row>24</xdr:row>
      <xdr:rowOff>152400</xdr:rowOff>
    </xdr:to>
    <xdr:graphicFrame macro="">
      <xdr:nvGraphicFramePr>
        <xdr:cNvPr id="107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17</xdr:col>
      <xdr:colOff>571500</xdr:colOff>
      <xdr:row>49</xdr:row>
      <xdr:rowOff>152400</xdr:rowOff>
    </xdr:to>
    <xdr:graphicFrame macro="">
      <xdr:nvGraphicFramePr>
        <xdr:cNvPr id="107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17</xdr:col>
      <xdr:colOff>595312</xdr:colOff>
      <xdr:row>74</xdr:row>
      <xdr:rowOff>152400</xdr:rowOff>
    </xdr:to>
    <xdr:graphicFrame macro="">
      <xdr:nvGraphicFramePr>
        <xdr:cNvPr id="108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17</xdr:col>
      <xdr:colOff>595312</xdr:colOff>
      <xdr:row>99</xdr:row>
      <xdr:rowOff>152400</xdr:rowOff>
    </xdr:to>
    <xdr:graphicFrame macro="">
      <xdr:nvGraphicFramePr>
        <xdr:cNvPr id="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100</xdr:row>
      <xdr:rowOff>0</xdr:rowOff>
    </xdr:from>
    <xdr:to>
      <xdr:col>17</xdr:col>
      <xdr:colOff>595312</xdr:colOff>
      <xdr:row>124</xdr:row>
      <xdr:rowOff>152400</xdr:rowOff>
    </xdr:to>
    <xdr:graphicFrame macro="">
      <xdr:nvGraphicFramePr>
        <xdr:cNvPr id="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125</xdr:row>
      <xdr:rowOff>0</xdr:rowOff>
    </xdr:from>
    <xdr:to>
      <xdr:col>17</xdr:col>
      <xdr:colOff>595312</xdr:colOff>
      <xdr:row>149</xdr:row>
      <xdr:rowOff>152400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75</xdr:row>
      <xdr:rowOff>0</xdr:rowOff>
    </xdr:from>
    <xdr:to>
      <xdr:col>18</xdr:col>
      <xdr:colOff>3175</xdr:colOff>
      <xdr:row>99</xdr:row>
      <xdr:rowOff>146050</xdr:rowOff>
    </xdr:to>
    <xdr:graphicFrame macro="">
      <xdr:nvGraphicFramePr>
        <xdr:cNvPr id="1132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163285</xdr:rowOff>
    </xdr:from>
    <xdr:to>
      <xdr:col>17</xdr:col>
      <xdr:colOff>585107</xdr:colOff>
      <xdr:row>50</xdr:row>
      <xdr:rowOff>-1</xdr:rowOff>
    </xdr:to>
    <xdr:graphicFrame macro="">
      <xdr:nvGraphicFramePr>
        <xdr:cNvPr id="113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38101</xdr:colOff>
      <xdr:row>0</xdr:row>
      <xdr:rowOff>1</xdr:rowOff>
    </xdr:from>
    <xdr:to>
      <xdr:col>17</xdr:col>
      <xdr:colOff>596900</xdr:colOff>
      <xdr:row>24</xdr:row>
      <xdr:rowOff>152401</xdr:rowOff>
    </xdr:to>
    <xdr:graphicFrame macro="">
      <xdr:nvGraphicFramePr>
        <xdr:cNvPr id="113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99</xdr:row>
      <xdr:rowOff>113241</xdr:rowOff>
    </xdr:from>
    <xdr:to>
      <xdr:col>18</xdr:col>
      <xdr:colOff>0</xdr:colOff>
      <xdr:row>124</xdr:row>
      <xdr:rowOff>113241</xdr:rowOff>
    </xdr:to>
    <xdr:graphicFrame macro="">
      <xdr:nvGraphicFramePr>
        <xdr:cNvPr id="113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86785</xdr:colOff>
      <xdr:row>50</xdr:row>
      <xdr:rowOff>39159</xdr:rowOff>
    </xdr:from>
    <xdr:to>
      <xdr:col>18</xdr:col>
      <xdr:colOff>74085</xdr:colOff>
      <xdr:row>75</xdr:row>
      <xdr:rowOff>35984</xdr:rowOff>
    </xdr:to>
    <xdr:graphicFrame macro="">
      <xdr:nvGraphicFramePr>
        <xdr:cNvPr id="1133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606"/>
  <sheetViews>
    <sheetView tabSelected="1" zoomScale="80" zoomScaleNormal="80" workbookViewId="0">
      <pane xSplit="1" ySplit="5" topLeftCell="B248" activePane="bottomRight" state="frozen"/>
      <selection pane="topRight" activeCell="C1" sqref="C1"/>
      <selection pane="bottomLeft" activeCell="A6" sqref="A6"/>
      <selection pane="bottomRight" activeCell="AW257" sqref="AW257"/>
    </sheetView>
  </sheetViews>
  <sheetFormatPr defaultRowHeight="12.75" x14ac:dyDescent="0.2"/>
  <cols>
    <col min="1" max="2" width="11" style="20" customWidth="1"/>
    <col min="3" max="3" width="11" style="19" customWidth="1"/>
    <col min="4" max="4" width="11.5703125" style="20" customWidth="1"/>
    <col min="5" max="8" width="11.5703125" style="17" customWidth="1"/>
    <col min="9" max="45" width="9.140625" style="20"/>
    <col min="46" max="46" width="8.42578125" style="20" bestFit="1" customWidth="1"/>
    <col min="47" max="48" width="9.140625" style="20"/>
    <col min="49" max="49" width="12.7109375" style="20" customWidth="1"/>
    <col min="50" max="16384" width="9.140625" style="20"/>
  </cols>
  <sheetData>
    <row r="1" spans="1:49" x14ac:dyDescent="0.2">
      <c r="A1" s="29"/>
      <c r="B1" s="29"/>
      <c r="D1" s="30" t="s">
        <v>22</v>
      </c>
      <c r="AS1" s="25"/>
      <c r="AU1" s="25"/>
      <c r="AV1" s="25"/>
      <c r="AW1" s="25"/>
    </row>
    <row r="2" spans="1:49" ht="51" x14ac:dyDescent="0.2">
      <c r="A2" s="31"/>
      <c r="B2" s="31"/>
      <c r="C2" s="37"/>
      <c r="D2" s="32" t="s">
        <v>21</v>
      </c>
      <c r="E2" s="33"/>
      <c r="F2" s="33"/>
      <c r="G2" s="33"/>
      <c r="H2" s="33"/>
      <c r="AS2" s="32"/>
      <c r="AU2" s="32"/>
      <c r="AV2" s="32"/>
      <c r="AW2" s="32"/>
    </row>
    <row r="3" spans="1:49" ht="13.5" x14ac:dyDescent="0.25">
      <c r="A3" s="59" t="s">
        <v>0</v>
      </c>
      <c r="B3" s="59"/>
      <c r="C3" s="11"/>
      <c r="D3" s="3" t="s">
        <v>1</v>
      </c>
      <c r="E3" s="12"/>
      <c r="F3" s="12"/>
      <c r="G3" s="12"/>
      <c r="H3" s="12"/>
      <c r="I3" s="1" t="s">
        <v>3</v>
      </c>
      <c r="J3" s="1" t="s">
        <v>3</v>
      </c>
      <c r="K3" s="1" t="s">
        <v>3</v>
      </c>
      <c r="L3" s="1" t="s">
        <v>3</v>
      </c>
      <c r="M3" s="1" t="s">
        <v>3</v>
      </c>
      <c r="N3" s="1" t="s">
        <v>3</v>
      </c>
      <c r="O3" s="35" t="s">
        <v>8</v>
      </c>
      <c r="P3" s="35" t="s">
        <v>8</v>
      </c>
      <c r="Q3" s="35" t="s">
        <v>8</v>
      </c>
      <c r="R3" s="1" t="s">
        <v>3</v>
      </c>
      <c r="S3" s="1" t="s">
        <v>3</v>
      </c>
      <c r="T3" s="1" t="s">
        <v>3</v>
      </c>
      <c r="U3" s="1" t="s">
        <v>3</v>
      </c>
      <c r="V3" s="1" t="s">
        <v>3</v>
      </c>
      <c r="W3" s="1" t="s">
        <v>3</v>
      </c>
      <c r="X3" s="1" t="s">
        <v>3</v>
      </c>
      <c r="Y3" s="1" t="s">
        <v>3</v>
      </c>
      <c r="Z3" s="1" t="s">
        <v>3</v>
      </c>
      <c r="AA3" s="1" t="s">
        <v>3</v>
      </c>
      <c r="AB3" s="1" t="s">
        <v>3</v>
      </c>
      <c r="AC3" s="1" t="s">
        <v>4</v>
      </c>
      <c r="AD3" s="1" t="s">
        <v>4</v>
      </c>
      <c r="AE3" s="1" t="s">
        <v>4</v>
      </c>
      <c r="AF3" s="1" t="s">
        <v>4</v>
      </c>
      <c r="AG3" s="1" t="s">
        <v>4</v>
      </c>
      <c r="AH3" s="1" t="s">
        <v>13</v>
      </c>
      <c r="AI3" s="1" t="s">
        <v>4</v>
      </c>
      <c r="AJ3" s="1" t="s">
        <v>4</v>
      </c>
      <c r="AK3" s="1" t="s">
        <v>4</v>
      </c>
      <c r="AL3" s="1" t="s">
        <v>4</v>
      </c>
      <c r="AM3" s="1" t="s">
        <v>15</v>
      </c>
      <c r="AN3" s="1" t="s">
        <v>16</v>
      </c>
      <c r="AO3" s="1" t="s">
        <v>18</v>
      </c>
      <c r="AP3" s="1" t="s">
        <v>3</v>
      </c>
      <c r="AQ3" s="1"/>
      <c r="AR3" s="1" t="s">
        <v>20</v>
      </c>
      <c r="AS3" s="1" t="s">
        <v>3</v>
      </c>
      <c r="AU3" s="1" t="s">
        <v>3</v>
      </c>
      <c r="AV3" s="34"/>
      <c r="AW3" s="34"/>
    </row>
    <row r="4" spans="1:49" ht="13.5" x14ac:dyDescent="0.25">
      <c r="A4" s="59"/>
      <c r="B4" s="59"/>
      <c r="C4" s="11"/>
      <c r="D4" s="3"/>
      <c r="E4" s="12"/>
      <c r="F4" s="12"/>
      <c r="G4" s="12"/>
      <c r="H4" s="12"/>
      <c r="I4" s="1"/>
      <c r="J4" s="1"/>
      <c r="K4" s="1"/>
      <c r="L4" s="1"/>
      <c r="M4" s="1"/>
      <c r="N4" s="1"/>
      <c r="O4" s="35"/>
      <c r="P4" s="35"/>
      <c r="Q4" s="35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U4" s="1"/>
      <c r="AV4" s="34" t="s">
        <v>57</v>
      </c>
      <c r="AW4" s="34" t="s">
        <v>58</v>
      </c>
    </row>
    <row r="5" spans="1:49" ht="67.5" x14ac:dyDescent="0.25">
      <c r="A5" s="20" t="s">
        <v>25</v>
      </c>
      <c r="B5" s="20" t="s">
        <v>26</v>
      </c>
      <c r="C5" s="19" t="s">
        <v>27</v>
      </c>
      <c r="D5" s="36" t="s">
        <v>23</v>
      </c>
      <c r="E5" s="33" t="s">
        <v>60</v>
      </c>
      <c r="F5" s="33" t="s">
        <v>56</v>
      </c>
      <c r="G5" s="33" t="s">
        <v>55</v>
      </c>
      <c r="H5" s="33"/>
      <c r="I5" s="2" t="s">
        <v>2</v>
      </c>
      <c r="J5" s="2" t="s">
        <v>28</v>
      </c>
      <c r="K5" s="2" t="s">
        <v>29</v>
      </c>
      <c r="L5" s="2" t="s">
        <v>30</v>
      </c>
      <c r="M5" s="2" t="s">
        <v>31</v>
      </c>
      <c r="N5" s="2" t="s">
        <v>32</v>
      </c>
      <c r="O5" s="2" t="s">
        <v>33</v>
      </c>
      <c r="P5" s="2" t="s">
        <v>34</v>
      </c>
      <c r="Q5" s="2" t="s">
        <v>5</v>
      </c>
      <c r="R5" s="2" t="s">
        <v>6</v>
      </c>
      <c r="S5" s="2" t="s">
        <v>7</v>
      </c>
      <c r="T5" s="2" t="s">
        <v>9</v>
      </c>
      <c r="U5" s="2" t="s">
        <v>10</v>
      </c>
      <c r="V5" s="2" t="s">
        <v>35</v>
      </c>
      <c r="W5" s="2" t="s">
        <v>36</v>
      </c>
      <c r="X5" s="2" t="s">
        <v>11</v>
      </c>
      <c r="Y5" s="2" t="s">
        <v>37</v>
      </c>
      <c r="Z5" s="2" t="s">
        <v>38</v>
      </c>
      <c r="AA5" s="2" t="s">
        <v>39</v>
      </c>
      <c r="AB5" s="2" t="s">
        <v>40</v>
      </c>
      <c r="AC5" s="2" t="s">
        <v>41</v>
      </c>
      <c r="AD5" s="2" t="s">
        <v>12</v>
      </c>
      <c r="AE5" s="2" t="s">
        <v>42</v>
      </c>
      <c r="AF5" s="2" t="s">
        <v>43</v>
      </c>
      <c r="AG5" s="2" t="s">
        <v>44</v>
      </c>
      <c r="AH5" s="2" t="s">
        <v>45</v>
      </c>
      <c r="AI5" s="2" t="s">
        <v>46</v>
      </c>
      <c r="AJ5" s="2" t="s">
        <v>47</v>
      </c>
      <c r="AK5" s="2" t="s">
        <v>48</v>
      </c>
      <c r="AL5" s="2" t="s">
        <v>49</v>
      </c>
      <c r="AM5" s="2" t="s">
        <v>50</v>
      </c>
      <c r="AN5" s="2" t="s">
        <v>51</v>
      </c>
      <c r="AO5" s="2" t="s">
        <v>52</v>
      </c>
      <c r="AP5" s="2" t="s">
        <v>53</v>
      </c>
      <c r="AQ5" s="2"/>
      <c r="AR5" s="2" t="s">
        <v>14</v>
      </c>
      <c r="AS5" s="2" t="s">
        <v>24</v>
      </c>
      <c r="AT5" s="2" t="s">
        <v>17</v>
      </c>
      <c r="AU5" s="2" t="s">
        <v>19</v>
      </c>
      <c r="AV5" s="2" t="s">
        <v>54</v>
      </c>
      <c r="AW5" s="2" t="s">
        <v>59</v>
      </c>
    </row>
    <row r="6" spans="1:49" ht="13.5" x14ac:dyDescent="0.25">
      <c r="A6" s="15">
        <v>41275</v>
      </c>
      <c r="B6" s="20">
        <v>407</v>
      </c>
      <c r="C6" s="11">
        <v>224.55208333333334</v>
      </c>
      <c r="D6" s="25">
        <v>253.48958333333334</v>
      </c>
      <c r="E6" s="17">
        <v>48.84375</v>
      </c>
      <c r="F6" s="17">
        <v>49.4</v>
      </c>
      <c r="G6" s="17">
        <v>54.40625</v>
      </c>
      <c r="I6" s="1"/>
      <c r="J6" s="1"/>
      <c r="K6" s="1"/>
      <c r="L6" s="8"/>
      <c r="M6" s="7"/>
      <c r="N6" s="7"/>
      <c r="O6" s="7"/>
      <c r="P6" s="7"/>
      <c r="Q6" s="1"/>
      <c r="R6" s="1"/>
      <c r="S6" s="7"/>
      <c r="T6" s="7"/>
      <c r="U6" s="7"/>
      <c r="V6" s="7"/>
      <c r="W6" s="7"/>
      <c r="X6" s="10"/>
      <c r="Y6" s="7"/>
      <c r="Z6" s="7"/>
      <c r="AA6" s="1"/>
      <c r="AB6" s="7"/>
      <c r="AC6" s="7"/>
      <c r="AD6" s="7"/>
      <c r="AE6" s="7"/>
      <c r="AF6" s="7"/>
      <c r="AG6" s="7"/>
      <c r="AH6" s="7"/>
      <c r="AI6" s="7"/>
      <c r="AJ6" s="7"/>
      <c r="AK6" s="7"/>
      <c r="AL6" s="1"/>
      <c r="AM6" s="1"/>
      <c r="AN6" s="7"/>
      <c r="AO6" s="1"/>
      <c r="AP6" s="7"/>
      <c r="AQ6" s="7"/>
      <c r="AR6" s="10"/>
      <c r="AS6" s="1"/>
      <c r="AT6" s="1"/>
      <c r="AU6" s="1"/>
      <c r="AV6" s="1"/>
      <c r="AW6" s="1"/>
    </row>
    <row r="7" spans="1:49" ht="13.5" x14ac:dyDescent="0.25">
      <c r="A7" s="15">
        <v>41276</v>
      </c>
      <c r="B7" s="20">
        <v>405.3125</v>
      </c>
      <c r="C7" s="11">
        <v>220.625</v>
      </c>
      <c r="D7" s="25">
        <v>250.04166666666666</v>
      </c>
      <c r="E7" s="17">
        <v>48.501041666666687</v>
      </c>
      <c r="F7" s="17">
        <v>49.2</v>
      </c>
      <c r="G7" s="17">
        <v>53.78125</v>
      </c>
      <c r="I7" s="1"/>
      <c r="J7" s="7"/>
      <c r="K7" s="1"/>
      <c r="L7" s="7"/>
      <c r="M7" s="7"/>
      <c r="N7" s="7"/>
      <c r="O7" s="7"/>
      <c r="P7" s="7"/>
      <c r="Q7" s="1"/>
      <c r="R7" s="1"/>
      <c r="S7" s="1"/>
      <c r="T7" s="1"/>
      <c r="U7" s="1"/>
      <c r="V7" s="7"/>
      <c r="W7" s="7"/>
      <c r="X7" s="10"/>
      <c r="Y7" s="7"/>
      <c r="Z7" s="7"/>
      <c r="AA7" s="1"/>
      <c r="AB7" s="1"/>
      <c r="AC7" s="7"/>
      <c r="AD7" s="1"/>
      <c r="AE7" s="1"/>
      <c r="AF7" s="1"/>
      <c r="AG7" s="7"/>
      <c r="AH7" s="7"/>
      <c r="AI7" s="7"/>
      <c r="AJ7" s="7"/>
      <c r="AK7" s="7"/>
      <c r="AL7" s="1"/>
      <c r="AM7" s="1"/>
      <c r="AN7" s="7"/>
      <c r="AO7" s="1"/>
      <c r="AP7" s="7"/>
      <c r="AQ7" s="7"/>
      <c r="AR7" s="1"/>
      <c r="AS7" s="1"/>
      <c r="AT7" s="1"/>
      <c r="AU7" s="1"/>
      <c r="AV7" s="10"/>
      <c r="AW7" s="10"/>
    </row>
    <row r="8" spans="1:49" ht="13.5" x14ac:dyDescent="0.25">
      <c r="A8" s="15">
        <v>41277</v>
      </c>
      <c r="B8" s="20">
        <v>406.91666666666669</v>
      </c>
      <c r="C8" s="11">
        <v>218.6875</v>
      </c>
      <c r="D8" s="25">
        <v>252.97916666666666</v>
      </c>
      <c r="E8" s="17">
        <v>48.108333333333341</v>
      </c>
      <c r="F8" s="17">
        <v>48.8</v>
      </c>
      <c r="G8" s="17">
        <v>53.020833333333336</v>
      </c>
      <c r="I8" s="1"/>
      <c r="J8" s="1"/>
      <c r="K8" s="1"/>
      <c r="L8" s="8"/>
      <c r="M8" s="7"/>
      <c r="N8" s="7"/>
      <c r="O8" s="8"/>
      <c r="P8" s="7"/>
      <c r="Q8" s="1"/>
      <c r="R8" s="1"/>
      <c r="S8" s="1"/>
      <c r="T8" s="1"/>
      <c r="U8" s="1"/>
      <c r="V8" s="7"/>
      <c r="W8" s="7"/>
      <c r="X8" s="10"/>
      <c r="Y8" s="7"/>
      <c r="Z8" s="7"/>
      <c r="AA8" s="1"/>
      <c r="AB8" s="1"/>
      <c r="AC8" s="7"/>
      <c r="AD8" s="1"/>
      <c r="AE8" s="1"/>
      <c r="AF8" s="1"/>
      <c r="AG8" s="7"/>
      <c r="AH8" s="7"/>
      <c r="AI8" s="7"/>
      <c r="AJ8" s="7"/>
      <c r="AK8" s="7"/>
      <c r="AL8" s="1"/>
      <c r="AM8" s="1"/>
      <c r="AN8" s="7"/>
      <c r="AO8" s="1"/>
      <c r="AP8" s="7"/>
      <c r="AQ8" s="7"/>
      <c r="AR8" s="1"/>
      <c r="AS8" s="1"/>
      <c r="AT8" s="1"/>
      <c r="AU8" s="1"/>
      <c r="AV8" s="10"/>
      <c r="AW8" s="10"/>
    </row>
    <row r="9" spans="1:49" ht="13.5" x14ac:dyDescent="0.25">
      <c r="A9" s="15">
        <v>41278</v>
      </c>
      <c r="B9" s="20">
        <v>423.13541666666669</v>
      </c>
      <c r="C9" s="11">
        <v>219.125</v>
      </c>
      <c r="D9" s="25">
        <v>250.5934065934066</v>
      </c>
      <c r="E9" s="17">
        <v>47.861538461538458</v>
      </c>
      <c r="F9" s="17">
        <v>48.6</v>
      </c>
      <c r="G9" s="17">
        <v>52.681318681318679</v>
      </c>
      <c r="I9" s="1"/>
      <c r="J9" s="1"/>
      <c r="K9" s="1"/>
      <c r="L9" s="7"/>
      <c r="M9" s="7"/>
      <c r="N9" s="7"/>
      <c r="O9" s="8"/>
      <c r="P9" s="7"/>
      <c r="Q9" s="1"/>
      <c r="R9" s="1"/>
      <c r="S9" s="1"/>
      <c r="T9" s="1"/>
      <c r="U9" s="1"/>
      <c r="V9" s="1"/>
      <c r="W9" s="7"/>
      <c r="X9" s="10"/>
      <c r="Y9" s="1"/>
      <c r="Z9" s="1"/>
      <c r="AA9" s="1"/>
      <c r="AB9" s="1"/>
      <c r="AC9" s="7"/>
      <c r="AD9" s="1"/>
      <c r="AE9" s="1"/>
      <c r="AF9" s="1"/>
      <c r="AG9" s="1"/>
      <c r="AH9" s="1"/>
      <c r="AI9" s="7"/>
      <c r="AJ9" s="1"/>
      <c r="AK9" s="7"/>
      <c r="AL9" s="1"/>
      <c r="AM9" s="1"/>
      <c r="AN9" s="7"/>
      <c r="AO9" s="1"/>
      <c r="AP9" s="7"/>
      <c r="AQ9" s="7"/>
      <c r="AR9" s="1"/>
      <c r="AS9" s="1"/>
      <c r="AT9" s="1"/>
      <c r="AU9" s="1"/>
      <c r="AV9" s="1"/>
      <c r="AW9" s="1"/>
    </row>
    <row r="10" spans="1:49" ht="13.5" x14ac:dyDescent="0.25">
      <c r="A10" s="15">
        <v>41279</v>
      </c>
      <c r="B10" s="20">
        <v>440.44791666666669</v>
      </c>
      <c r="C10" s="11">
        <v>219.83333333333334</v>
      </c>
      <c r="D10" s="25">
        <v>256.78125</v>
      </c>
      <c r="E10" s="17">
        <v>47.844791666666715</v>
      </c>
      <c r="F10" s="17">
        <v>48.4</v>
      </c>
      <c r="G10" s="17">
        <v>52.010416666666664</v>
      </c>
      <c r="I10" s="1"/>
      <c r="J10" s="7"/>
      <c r="K10" s="1"/>
      <c r="L10" s="8"/>
      <c r="M10" s="7"/>
      <c r="N10" s="7"/>
      <c r="O10" s="8"/>
      <c r="P10" s="7"/>
      <c r="Q10" s="1"/>
      <c r="R10" s="1"/>
      <c r="S10" s="1"/>
      <c r="T10" s="1"/>
      <c r="U10" s="1"/>
      <c r="V10" s="1"/>
      <c r="W10" s="7"/>
      <c r="X10" s="10"/>
      <c r="Y10" s="7"/>
      <c r="Z10" s="1"/>
      <c r="AA10" s="1"/>
      <c r="AB10" s="1"/>
      <c r="AC10" s="7"/>
      <c r="AD10" s="1"/>
      <c r="AE10" s="1"/>
      <c r="AF10" s="1"/>
      <c r="AG10" s="1"/>
      <c r="AH10" s="1"/>
      <c r="AI10" s="7"/>
      <c r="AJ10" s="1"/>
      <c r="AK10" s="7"/>
      <c r="AL10" s="1"/>
      <c r="AM10" s="1"/>
      <c r="AN10" s="7"/>
      <c r="AO10" s="1"/>
      <c r="AP10" s="1"/>
      <c r="AQ10" s="1"/>
      <c r="AR10" s="1"/>
      <c r="AS10" s="1"/>
      <c r="AT10" s="1"/>
      <c r="AU10" s="1"/>
      <c r="AV10" s="10"/>
      <c r="AW10" s="10"/>
    </row>
    <row r="11" spans="1:49" ht="13.5" x14ac:dyDescent="0.25">
      <c r="A11" s="15">
        <v>41280</v>
      </c>
      <c r="B11" s="20">
        <v>445.45833333333331</v>
      </c>
      <c r="C11" s="11">
        <v>254.47916666666666</v>
      </c>
      <c r="D11" s="25">
        <v>293.01041666666669</v>
      </c>
      <c r="E11" s="17">
        <v>48.690625000000004</v>
      </c>
      <c r="F11" s="17">
        <v>49.2</v>
      </c>
      <c r="G11" s="17">
        <v>52.479166666666664</v>
      </c>
      <c r="I11" s="1"/>
      <c r="J11" s="1"/>
      <c r="K11" s="1"/>
      <c r="L11" s="8"/>
      <c r="M11" s="7"/>
      <c r="N11" s="7"/>
      <c r="O11" s="8"/>
      <c r="P11" s="7"/>
      <c r="Q11" s="1"/>
      <c r="R11" s="1"/>
      <c r="S11" s="1"/>
      <c r="T11" s="1"/>
      <c r="U11" s="1"/>
      <c r="V11" s="1"/>
      <c r="W11" s="7"/>
      <c r="X11" s="10"/>
      <c r="Y11" s="7"/>
      <c r="Z11" s="1"/>
      <c r="AA11" s="1"/>
      <c r="AB11" s="1"/>
      <c r="AC11" s="7"/>
      <c r="AD11" s="1"/>
      <c r="AE11" s="1"/>
      <c r="AF11" s="1"/>
      <c r="AG11" s="1"/>
      <c r="AH11" s="1"/>
      <c r="AI11" s="7"/>
      <c r="AJ11" s="1"/>
      <c r="AK11" s="7"/>
      <c r="AL11" s="1"/>
      <c r="AM11" s="1"/>
      <c r="AN11" s="7"/>
      <c r="AO11" s="1"/>
      <c r="AP11" s="7"/>
      <c r="AQ11" s="7"/>
      <c r="AR11" s="1"/>
      <c r="AS11" s="1"/>
      <c r="AT11" s="1"/>
      <c r="AU11" s="1"/>
      <c r="AV11" s="1"/>
      <c r="AW11" s="1"/>
    </row>
    <row r="12" spans="1:49" ht="13.5" x14ac:dyDescent="0.25">
      <c r="A12" s="15">
        <v>41281</v>
      </c>
      <c r="B12" s="20">
        <v>446.44791666666669</v>
      </c>
      <c r="C12" s="11">
        <v>273.52222222222224</v>
      </c>
      <c r="D12" s="25">
        <v>295.875</v>
      </c>
      <c r="E12" s="17">
        <v>48.718750000000007</v>
      </c>
      <c r="F12" s="17">
        <v>49.1</v>
      </c>
      <c r="G12" s="17">
        <v>51.145833333333336</v>
      </c>
      <c r="I12" s="1"/>
      <c r="J12" s="1"/>
      <c r="K12" s="1"/>
      <c r="L12" s="8"/>
      <c r="M12" s="7"/>
      <c r="N12" s="7"/>
      <c r="O12" s="8"/>
      <c r="P12" s="7"/>
      <c r="Q12" s="1"/>
      <c r="R12" s="1"/>
      <c r="S12" s="1"/>
      <c r="T12" s="1"/>
      <c r="U12" s="1"/>
      <c r="V12" s="1"/>
      <c r="W12" s="7"/>
      <c r="X12" s="10"/>
      <c r="Y12" s="7"/>
      <c r="Z12" s="1"/>
      <c r="AA12" s="1"/>
      <c r="AB12" s="1"/>
      <c r="AC12" s="7"/>
      <c r="AD12" s="1"/>
      <c r="AE12" s="1"/>
      <c r="AF12" s="1"/>
      <c r="AG12" s="1"/>
      <c r="AH12" s="1"/>
      <c r="AI12" s="7"/>
      <c r="AJ12" s="1"/>
      <c r="AK12" s="7"/>
      <c r="AL12" s="1"/>
      <c r="AM12" s="1"/>
      <c r="AN12" s="7"/>
      <c r="AO12" s="1"/>
      <c r="AP12" s="7"/>
      <c r="AQ12" s="7"/>
      <c r="AR12" s="1"/>
      <c r="AS12" s="1"/>
      <c r="AT12" s="1"/>
      <c r="AU12" s="1"/>
      <c r="AV12" s="10"/>
      <c r="AW12" s="10"/>
    </row>
    <row r="13" spans="1:49" ht="13.5" x14ac:dyDescent="0.25">
      <c r="A13" s="15">
        <v>41282</v>
      </c>
      <c r="B13" s="20">
        <v>429.64583333333331</v>
      </c>
      <c r="C13" s="11">
        <v>271.6875</v>
      </c>
      <c r="D13" s="25">
        <v>291.26041666666669</v>
      </c>
      <c r="E13" s="17">
        <v>48.40520833333337</v>
      </c>
      <c r="F13" s="17">
        <v>49</v>
      </c>
      <c r="G13" s="17">
        <v>51.239583333333336</v>
      </c>
      <c r="I13" s="1"/>
      <c r="J13" s="1"/>
      <c r="K13" s="1"/>
      <c r="L13" s="7"/>
      <c r="M13" s="7"/>
      <c r="N13" s="7"/>
      <c r="O13" s="8"/>
      <c r="P13" s="7"/>
      <c r="Q13" s="1"/>
      <c r="R13" s="1"/>
      <c r="S13" s="1"/>
      <c r="T13" s="1"/>
      <c r="U13" s="1"/>
      <c r="V13" s="1"/>
      <c r="W13" s="7"/>
      <c r="X13" s="10"/>
      <c r="Y13" s="7"/>
      <c r="Z13" s="1"/>
      <c r="AA13" s="1"/>
      <c r="AB13" s="1"/>
      <c r="AC13" s="7"/>
      <c r="AD13" s="1"/>
      <c r="AE13" s="1"/>
      <c r="AF13" s="1"/>
      <c r="AG13" s="1"/>
      <c r="AH13" s="1"/>
      <c r="AI13" s="7"/>
      <c r="AJ13" s="1"/>
      <c r="AK13" s="7"/>
      <c r="AL13" s="1"/>
      <c r="AM13" s="1"/>
      <c r="AN13" s="7"/>
      <c r="AO13" s="1"/>
      <c r="AP13" s="1"/>
      <c r="AQ13" s="1"/>
      <c r="AR13" s="1"/>
      <c r="AS13" s="1"/>
      <c r="AT13" s="1"/>
      <c r="AU13" s="1"/>
      <c r="AV13" s="10"/>
      <c r="AW13" s="10"/>
    </row>
    <row r="14" spans="1:49" ht="15" x14ac:dyDescent="0.25">
      <c r="A14" s="60">
        <v>41283</v>
      </c>
      <c r="B14" s="61">
        <v>407.5</v>
      </c>
      <c r="C14" s="62">
        <v>260.52083333333331</v>
      </c>
      <c r="D14" s="63">
        <v>307.75</v>
      </c>
      <c r="E14" s="64">
        <v>48.677083333333321</v>
      </c>
      <c r="F14" s="64">
        <v>49.2</v>
      </c>
      <c r="G14" s="64">
        <v>53.208333333333336</v>
      </c>
      <c r="I14" s="68">
        <v>9.9990000000000006</v>
      </c>
      <c r="J14" s="69">
        <v>0.05</v>
      </c>
      <c r="K14" s="68">
        <v>1.9990000000000001</v>
      </c>
      <c r="L14" s="70"/>
      <c r="M14" s="69">
        <v>0.08</v>
      </c>
      <c r="N14" s="74">
        <v>4.9000000000000002E-2</v>
      </c>
      <c r="O14" s="68">
        <v>4.9000000000000002E-2</v>
      </c>
      <c r="P14" s="69">
        <v>0.2</v>
      </c>
      <c r="Q14" s="69">
        <v>2.8</v>
      </c>
      <c r="R14" s="69">
        <v>2.9</v>
      </c>
      <c r="S14" s="69">
        <v>4.5</v>
      </c>
      <c r="T14" s="69">
        <v>2</v>
      </c>
      <c r="U14" s="71">
        <v>350</v>
      </c>
      <c r="V14" s="71">
        <v>5</v>
      </c>
      <c r="W14" s="72">
        <v>1.1000000000000001</v>
      </c>
      <c r="X14" s="73">
        <f>V14*2.497+W14*4.116</f>
        <v>17.012599999999999</v>
      </c>
      <c r="Y14" s="72">
        <v>1</v>
      </c>
      <c r="Z14" s="72">
        <v>5.6</v>
      </c>
      <c r="AA14" s="71">
        <v>17</v>
      </c>
      <c r="AB14" s="71">
        <v>21</v>
      </c>
      <c r="AC14" s="74">
        <v>4.9989999999999997</v>
      </c>
      <c r="AD14" s="74">
        <v>4.9989999999999997</v>
      </c>
      <c r="AE14" s="71">
        <v>4.3</v>
      </c>
      <c r="AF14" s="71">
        <v>1.9</v>
      </c>
      <c r="AG14" s="71">
        <v>2.7</v>
      </c>
      <c r="AH14" s="72">
        <v>26</v>
      </c>
      <c r="AI14" s="75">
        <v>0.499</v>
      </c>
      <c r="AJ14" s="67">
        <v>0.67</v>
      </c>
      <c r="AK14" s="72">
        <v>1.1000000000000001</v>
      </c>
      <c r="AL14" s="75">
        <v>0.19900000000000001</v>
      </c>
      <c r="AM14" s="72">
        <v>1.5</v>
      </c>
      <c r="AN14" s="75">
        <v>0.499</v>
      </c>
      <c r="AO14" s="71"/>
      <c r="AP14" s="75">
        <v>19.998999999999999</v>
      </c>
      <c r="AQ14" s="7"/>
      <c r="AR14" s="1">
        <v>7.3</v>
      </c>
      <c r="AS14" s="1">
        <v>58</v>
      </c>
      <c r="AT14" s="1"/>
      <c r="AU14" s="1">
        <v>12.6</v>
      </c>
      <c r="AV14" s="1">
        <v>8.4</v>
      </c>
      <c r="AW14" s="1">
        <f>CONVERT(AV14, "C", "F")</f>
        <v>47.120000000000005</v>
      </c>
    </row>
    <row r="15" spans="1:49" ht="13.5" x14ac:dyDescent="0.25">
      <c r="A15" s="15">
        <v>41284</v>
      </c>
      <c r="B15" s="20">
        <v>408.375</v>
      </c>
      <c r="C15" s="11">
        <v>248.41666666666666</v>
      </c>
      <c r="D15" s="25">
        <v>302.22916666666669</v>
      </c>
      <c r="E15" s="17">
        <v>48.793749999999996</v>
      </c>
      <c r="F15" s="17">
        <v>49.3</v>
      </c>
      <c r="G15" s="17">
        <v>54.6875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7"/>
      <c r="T15" s="7"/>
      <c r="U15" s="7"/>
      <c r="V15" s="7"/>
      <c r="W15" s="7"/>
      <c r="X15" s="7"/>
      <c r="Y15" s="7"/>
      <c r="Z15" s="7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</row>
    <row r="16" spans="1:49" ht="13.5" x14ac:dyDescent="0.25">
      <c r="A16" s="15">
        <v>41285</v>
      </c>
      <c r="B16" s="20">
        <v>418.71875</v>
      </c>
      <c r="C16" s="11">
        <v>231.22916666666666</v>
      </c>
      <c r="D16" s="25">
        <v>288.46875</v>
      </c>
      <c r="E16" s="17">
        <v>47.786458333333321</v>
      </c>
      <c r="F16" s="17">
        <v>48.4</v>
      </c>
      <c r="G16" s="17">
        <v>53.479166666666664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</row>
    <row r="17" spans="1:49" ht="13.5" x14ac:dyDescent="0.25">
      <c r="A17" s="15">
        <v>41286</v>
      </c>
      <c r="B17" s="20">
        <v>443.60416666666669</v>
      </c>
      <c r="C17" s="11">
        <v>221.13541666666666</v>
      </c>
      <c r="D17" s="25">
        <v>286.67708333333331</v>
      </c>
      <c r="E17" s="17">
        <v>47.19895833333333</v>
      </c>
      <c r="F17" s="17">
        <v>47.8</v>
      </c>
      <c r="G17" s="17">
        <v>53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</row>
    <row r="18" spans="1:49" ht="13.5" x14ac:dyDescent="0.25">
      <c r="A18" s="15">
        <v>41287</v>
      </c>
      <c r="B18" s="20">
        <v>453</v>
      </c>
      <c r="C18" s="11">
        <v>223.96875</v>
      </c>
      <c r="D18" s="25">
        <v>296.8125</v>
      </c>
      <c r="E18" s="17">
        <v>46.402083333333358</v>
      </c>
      <c r="F18" s="17">
        <v>47</v>
      </c>
      <c r="G18" s="17">
        <v>53</v>
      </c>
      <c r="I18" s="1"/>
      <c r="J18" s="1"/>
      <c r="K18" s="1"/>
      <c r="L18" s="8"/>
      <c r="M18" s="1"/>
      <c r="N18" s="1"/>
      <c r="O18" s="8"/>
      <c r="P18" s="7"/>
      <c r="Q18" s="1"/>
      <c r="R18" s="1"/>
      <c r="S18" s="1"/>
      <c r="T18" s="1"/>
      <c r="U18" s="1"/>
      <c r="V18" s="1"/>
      <c r="W18" s="7"/>
      <c r="X18" s="10"/>
      <c r="Y18" s="1"/>
      <c r="Z18" s="1"/>
      <c r="AA18" s="1"/>
      <c r="AB18" s="1"/>
      <c r="AC18" s="7"/>
      <c r="AD18" s="1"/>
      <c r="AE18" s="1"/>
      <c r="AF18" s="1"/>
      <c r="AG18" s="1"/>
      <c r="AH18" s="1"/>
      <c r="AI18" s="7"/>
      <c r="AJ18" s="1"/>
      <c r="AK18" s="7"/>
      <c r="AL18" s="1"/>
      <c r="AM18" s="1"/>
      <c r="AN18" s="7"/>
      <c r="AO18" s="1"/>
      <c r="AP18" s="1"/>
      <c r="AQ18" s="1"/>
      <c r="AR18" s="1"/>
      <c r="AS18" s="1"/>
      <c r="AT18" s="1"/>
      <c r="AU18" s="1"/>
      <c r="AV18" s="1"/>
      <c r="AW18" s="1"/>
    </row>
    <row r="19" spans="1:49" ht="13.5" x14ac:dyDescent="0.25">
      <c r="A19" s="15">
        <v>41288</v>
      </c>
      <c r="B19" s="20">
        <v>452.4375</v>
      </c>
      <c r="C19" s="11">
        <v>232.04166666666666</v>
      </c>
      <c r="D19" s="25">
        <v>308.5625</v>
      </c>
      <c r="E19" s="17">
        <v>45.68645833333332</v>
      </c>
      <c r="F19" s="17">
        <v>46.3</v>
      </c>
      <c r="G19" s="17">
        <v>52.125</v>
      </c>
      <c r="I19" s="1"/>
      <c r="J19" s="1"/>
      <c r="K19" s="1"/>
      <c r="L19" s="1"/>
      <c r="M19" s="1"/>
      <c r="N19" s="1"/>
      <c r="O19" s="1"/>
      <c r="P19" s="7"/>
      <c r="Q19" s="1"/>
      <c r="R19" s="1"/>
      <c r="S19" s="1"/>
      <c r="T19" s="1"/>
      <c r="U19" s="1"/>
      <c r="V19" s="1"/>
      <c r="W19" s="1"/>
      <c r="X19" s="10"/>
      <c r="Y19" s="1"/>
      <c r="Z19" s="1"/>
      <c r="AA19" s="1"/>
      <c r="AB19" s="1"/>
      <c r="AC19" s="7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</row>
    <row r="20" spans="1:49" ht="13.5" x14ac:dyDescent="0.25">
      <c r="A20" s="15">
        <v>41289</v>
      </c>
      <c r="B20" s="20">
        <v>445.25</v>
      </c>
      <c r="C20" s="11">
        <v>240.78125</v>
      </c>
      <c r="D20" s="25">
        <v>314.16666666666669</v>
      </c>
      <c r="E20" s="17">
        <v>45.687499999999979</v>
      </c>
      <c r="F20" s="17">
        <v>46.4</v>
      </c>
      <c r="G20" s="17">
        <v>52</v>
      </c>
      <c r="I20" s="1"/>
      <c r="J20" s="1"/>
      <c r="K20" s="1"/>
      <c r="L20" s="8"/>
      <c r="M20" s="1"/>
      <c r="N20" s="1"/>
      <c r="O20" s="8"/>
      <c r="P20" s="7"/>
      <c r="Q20" s="1"/>
      <c r="R20" s="1"/>
      <c r="S20" s="1"/>
      <c r="T20" s="1"/>
      <c r="U20" s="1"/>
      <c r="V20" s="1"/>
      <c r="W20" s="1"/>
      <c r="X20" s="10"/>
      <c r="Y20" s="1"/>
      <c r="Z20" s="1"/>
      <c r="AA20" s="1"/>
      <c r="AB20" s="1"/>
      <c r="AC20" s="7"/>
      <c r="AD20" s="1"/>
      <c r="AE20" s="1"/>
      <c r="AF20" s="1"/>
      <c r="AG20" s="1"/>
      <c r="AH20" s="1"/>
      <c r="AI20" s="7"/>
      <c r="AJ20" s="1"/>
      <c r="AK20" s="7"/>
      <c r="AL20" s="1"/>
      <c r="AM20" s="1"/>
      <c r="AN20" s="7"/>
      <c r="AO20" s="1"/>
      <c r="AP20" s="1"/>
      <c r="AQ20" s="1"/>
      <c r="AR20" s="1"/>
      <c r="AS20" s="1"/>
      <c r="AT20" s="1"/>
      <c r="AU20" s="1"/>
      <c r="AV20" s="1"/>
      <c r="AW20" s="1"/>
    </row>
    <row r="21" spans="1:49" ht="13.5" x14ac:dyDescent="0.25">
      <c r="A21" s="15">
        <v>41290</v>
      </c>
      <c r="B21" s="20">
        <v>434</v>
      </c>
      <c r="C21" s="11">
        <v>245.39583333333334</v>
      </c>
      <c r="D21" s="25">
        <v>308.875</v>
      </c>
      <c r="E21" s="17">
        <v>45.939583333333303</v>
      </c>
      <c r="F21" s="17">
        <v>46.7</v>
      </c>
      <c r="G21" s="17">
        <v>51.885416666666664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</row>
    <row r="22" spans="1:49" ht="13.5" x14ac:dyDescent="0.25">
      <c r="A22" s="15">
        <v>41291</v>
      </c>
      <c r="B22" s="20">
        <v>432.96875</v>
      </c>
      <c r="C22" s="11">
        <v>245.5625</v>
      </c>
      <c r="D22" s="25">
        <v>298.65625</v>
      </c>
      <c r="E22" s="17">
        <v>46.56354166666668</v>
      </c>
      <c r="F22" s="17">
        <v>47.5</v>
      </c>
      <c r="G22" s="17">
        <v>51.479166666666664</v>
      </c>
      <c r="I22" s="1"/>
      <c r="J22" s="1"/>
      <c r="K22" s="1"/>
      <c r="L22" s="1"/>
      <c r="M22" s="8"/>
      <c r="N22" s="1"/>
      <c r="O22" s="8"/>
      <c r="P22" s="1"/>
      <c r="Q22" s="1"/>
      <c r="R22" s="1"/>
      <c r="S22" s="1"/>
      <c r="T22" s="1"/>
      <c r="U22" s="1"/>
      <c r="V22" s="1"/>
      <c r="W22" s="7"/>
      <c r="X22" s="10"/>
      <c r="Y22" s="1"/>
      <c r="Z22" s="1"/>
      <c r="AA22" s="1"/>
      <c r="AB22" s="1"/>
      <c r="AC22" s="7"/>
      <c r="AD22" s="7"/>
      <c r="AE22" s="1"/>
      <c r="AF22" s="1"/>
      <c r="AG22" s="1"/>
      <c r="AH22" s="1"/>
      <c r="AI22" s="7"/>
      <c r="AJ22" s="1"/>
      <c r="AK22" s="7"/>
      <c r="AL22" s="1"/>
      <c r="AM22" s="1"/>
      <c r="AN22" s="7"/>
      <c r="AO22" s="1"/>
      <c r="AP22" s="7"/>
      <c r="AQ22" s="7"/>
      <c r="AR22" s="1"/>
      <c r="AS22" s="1"/>
      <c r="AT22" s="1"/>
      <c r="AU22" s="1"/>
      <c r="AV22" s="1"/>
      <c r="AW22" s="1"/>
    </row>
    <row r="23" spans="1:49" ht="13.5" x14ac:dyDescent="0.25">
      <c r="A23" s="15">
        <v>41292</v>
      </c>
      <c r="B23" s="20">
        <v>441.95833333333331</v>
      </c>
      <c r="C23" s="11">
        <v>241.96875</v>
      </c>
      <c r="D23" s="25">
        <v>294.35416666666669</v>
      </c>
      <c r="E23" s="17">
        <v>47.292708333333316</v>
      </c>
      <c r="F23" s="17">
        <v>48.2</v>
      </c>
      <c r="G23" s="17">
        <v>52.166666666666664</v>
      </c>
      <c r="I23" s="1"/>
      <c r="J23" s="1"/>
      <c r="K23" s="1"/>
      <c r="L23" s="1"/>
      <c r="M23" s="8"/>
      <c r="N23" s="1"/>
      <c r="O23" s="1"/>
      <c r="P23" s="1"/>
      <c r="Q23" s="1"/>
      <c r="R23" s="1"/>
      <c r="S23" s="1"/>
      <c r="T23" s="1"/>
      <c r="U23" s="1"/>
      <c r="V23" s="1"/>
      <c r="W23" s="7"/>
      <c r="X23" s="10"/>
      <c r="Y23" s="7"/>
      <c r="Z23" s="1"/>
      <c r="AA23" s="1"/>
      <c r="AB23" s="1"/>
      <c r="AC23" s="7"/>
      <c r="AD23" s="7"/>
      <c r="AE23" s="1"/>
      <c r="AF23" s="1"/>
      <c r="AG23" s="1"/>
      <c r="AH23" s="1"/>
      <c r="AI23" s="7"/>
      <c r="AJ23" s="1"/>
      <c r="AK23" s="7"/>
      <c r="AL23" s="8"/>
      <c r="AM23" s="1"/>
      <c r="AN23" s="7"/>
      <c r="AO23" s="1"/>
      <c r="AP23" s="1"/>
      <c r="AQ23" s="1"/>
      <c r="AR23" s="1"/>
      <c r="AS23" s="1"/>
      <c r="AT23" s="1"/>
      <c r="AU23" s="1"/>
      <c r="AV23" s="1"/>
      <c r="AW23" s="1"/>
    </row>
    <row r="24" spans="1:49" ht="13.5" x14ac:dyDescent="0.25">
      <c r="A24" s="15">
        <v>41293</v>
      </c>
      <c r="B24" s="20">
        <v>451.125</v>
      </c>
      <c r="C24" s="11">
        <v>238.15625</v>
      </c>
      <c r="D24" s="25">
        <v>294.77083333333331</v>
      </c>
      <c r="E24" s="17">
        <v>47.974999999999994</v>
      </c>
      <c r="F24" s="17">
        <v>48.9</v>
      </c>
      <c r="G24" s="17">
        <v>52</v>
      </c>
      <c r="I24" s="1"/>
      <c r="J24" s="8"/>
      <c r="K24" s="1"/>
      <c r="L24" s="1"/>
      <c r="M24" s="8"/>
      <c r="N24" s="1"/>
      <c r="O24" s="8"/>
      <c r="P24" s="8"/>
      <c r="Q24" s="1"/>
      <c r="R24" s="1"/>
      <c r="S24" s="1"/>
      <c r="T24" s="1"/>
      <c r="U24" s="1"/>
      <c r="V24" s="8"/>
      <c r="W24" s="8"/>
      <c r="X24" s="10"/>
      <c r="Y24" s="7"/>
      <c r="Z24" s="8"/>
      <c r="AA24" s="8"/>
      <c r="AB24" s="8"/>
      <c r="AC24" s="7"/>
      <c r="AD24" s="7"/>
      <c r="AE24" s="8"/>
      <c r="AF24" s="8"/>
      <c r="AG24" s="8"/>
      <c r="AH24" s="8"/>
      <c r="AI24" s="7"/>
      <c r="AJ24" s="8"/>
      <c r="AK24" s="7"/>
      <c r="AL24" s="8"/>
      <c r="AM24" s="8"/>
      <c r="AN24" s="7"/>
      <c r="AO24" s="1"/>
      <c r="AP24" s="7"/>
      <c r="AQ24" s="7"/>
      <c r="AR24" s="18"/>
      <c r="AS24" s="18"/>
      <c r="AT24" s="1"/>
      <c r="AU24" s="18"/>
      <c r="AV24" s="18"/>
      <c r="AW24" s="18"/>
    </row>
    <row r="25" spans="1:49" ht="13.5" x14ac:dyDescent="0.25">
      <c r="A25" s="15">
        <v>41294</v>
      </c>
      <c r="B25" s="20">
        <v>448</v>
      </c>
      <c r="C25" s="11">
        <v>242.90625</v>
      </c>
      <c r="D25" s="25">
        <v>303.09375</v>
      </c>
      <c r="E25" s="17">
        <v>48.454166666666652</v>
      </c>
      <c r="F25" s="17">
        <v>49.3</v>
      </c>
      <c r="G25" s="17">
        <v>51.479166666666664</v>
      </c>
      <c r="I25" s="1"/>
      <c r="J25" s="8"/>
      <c r="K25" s="1"/>
      <c r="L25" s="1"/>
      <c r="M25" s="8"/>
      <c r="N25" s="1"/>
      <c r="O25" s="8"/>
      <c r="P25" s="8"/>
      <c r="Q25" s="1"/>
      <c r="R25" s="1"/>
      <c r="S25" s="1"/>
      <c r="T25" s="1"/>
      <c r="U25" s="1"/>
      <c r="V25" s="8"/>
      <c r="W25" s="7"/>
      <c r="X25" s="10"/>
      <c r="Y25" s="7"/>
      <c r="Z25" s="8"/>
      <c r="AA25" s="8"/>
      <c r="AB25" s="8"/>
      <c r="AC25" s="7"/>
      <c r="AD25" s="7"/>
      <c r="AE25" s="8"/>
      <c r="AF25" s="8"/>
      <c r="AG25" s="8"/>
      <c r="AH25" s="8"/>
      <c r="AI25" s="8"/>
      <c r="AJ25" s="8"/>
      <c r="AK25" s="7"/>
      <c r="AL25" s="8"/>
      <c r="AM25" s="8"/>
      <c r="AN25" s="7"/>
      <c r="AO25" s="1"/>
      <c r="AP25" s="7"/>
      <c r="AQ25" s="7"/>
      <c r="AR25" s="18"/>
      <c r="AS25" s="18"/>
      <c r="AT25" s="1"/>
      <c r="AU25" s="18"/>
      <c r="AV25" s="18"/>
      <c r="AW25" s="18"/>
    </row>
    <row r="26" spans="1:49" ht="13.5" x14ac:dyDescent="0.25">
      <c r="A26" s="15">
        <v>41295</v>
      </c>
      <c r="B26" s="20">
        <v>449.13541666666669</v>
      </c>
      <c r="C26" s="11">
        <v>250.46875</v>
      </c>
      <c r="D26" s="11">
        <v>307.27083333333331</v>
      </c>
      <c r="E26" s="17">
        <v>48.819791666666667</v>
      </c>
      <c r="F26" s="16">
        <v>49.7</v>
      </c>
      <c r="G26" s="17">
        <v>51</v>
      </c>
      <c r="I26" s="1"/>
      <c r="J26" s="8"/>
      <c r="K26" s="1"/>
      <c r="L26" s="1"/>
      <c r="M26" s="8"/>
      <c r="N26" s="1"/>
      <c r="O26" s="8"/>
      <c r="P26" s="8"/>
      <c r="Q26" s="1"/>
      <c r="R26" s="1"/>
      <c r="S26" s="1"/>
      <c r="T26" s="1"/>
      <c r="U26" s="1"/>
      <c r="V26" s="8"/>
      <c r="W26" s="7"/>
      <c r="X26" s="10"/>
      <c r="Y26" s="7"/>
      <c r="Z26" s="8"/>
      <c r="AA26" s="8"/>
      <c r="AB26" s="8"/>
      <c r="AC26" s="7"/>
      <c r="AD26" s="7"/>
      <c r="AE26" s="8"/>
      <c r="AF26" s="8"/>
      <c r="AG26" s="8"/>
      <c r="AH26" s="8"/>
      <c r="AI26" s="8"/>
      <c r="AJ26" s="8"/>
      <c r="AK26" s="7"/>
      <c r="AL26" s="8"/>
      <c r="AM26" s="8"/>
      <c r="AN26" s="7"/>
      <c r="AO26" s="1"/>
      <c r="AP26" s="7"/>
      <c r="AQ26" s="7"/>
      <c r="AR26" s="18"/>
      <c r="AS26" s="18"/>
      <c r="AT26" s="1"/>
      <c r="AU26" s="18"/>
      <c r="AV26" s="18"/>
      <c r="AW26" s="18"/>
    </row>
    <row r="27" spans="1:49" ht="13.5" x14ac:dyDescent="0.25">
      <c r="A27" s="15">
        <v>41296</v>
      </c>
      <c r="B27" s="20">
        <v>448</v>
      </c>
      <c r="C27" s="11">
        <v>253.5</v>
      </c>
      <c r="D27" s="11">
        <v>308.73958333333331</v>
      </c>
      <c r="E27" s="17">
        <v>49.142708333333339</v>
      </c>
      <c r="F27" s="17">
        <v>49.8</v>
      </c>
      <c r="G27" s="17">
        <v>51.0625</v>
      </c>
      <c r="I27" s="1"/>
      <c r="J27" s="8"/>
      <c r="K27" s="1"/>
      <c r="L27" s="1"/>
      <c r="M27" s="8"/>
      <c r="N27" s="1"/>
      <c r="O27" s="8"/>
      <c r="P27" s="8"/>
      <c r="Q27" s="1"/>
      <c r="R27" s="1"/>
      <c r="S27" s="1"/>
      <c r="T27" s="1"/>
      <c r="U27" s="1"/>
      <c r="V27" s="8"/>
      <c r="W27" s="7"/>
      <c r="X27" s="10"/>
      <c r="Y27" s="7"/>
      <c r="Z27" s="8"/>
      <c r="AA27" s="8"/>
      <c r="AB27" s="8"/>
      <c r="AC27" s="7"/>
      <c r="AD27" s="7"/>
      <c r="AE27" s="8"/>
      <c r="AF27" s="8"/>
      <c r="AG27" s="8"/>
      <c r="AH27" s="8"/>
      <c r="AI27" s="8"/>
      <c r="AJ27" s="8"/>
      <c r="AK27" s="7"/>
      <c r="AL27" s="8"/>
      <c r="AM27" s="8"/>
      <c r="AN27" s="7"/>
      <c r="AO27" s="1"/>
      <c r="AP27" s="7"/>
      <c r="AQ27" s="7"/>
      <c r="AR27" s="18"/>
      <c r="AS27" s="18"/>
      <c r="AT27" s="1"/>
      <c r="AU27" s="18"/>
      <c r="AV27" s="18"/>
      <c r="AW27" s="18"/>
    </row>
    <row r="28" spans="1:49" ht="13.5" x14ac:dyDescent="0.25">
      <c r="A28" s="15">
        <v>41297</v>
      </c>
      <c r="B28" s="20">
        <v>449.83333333333331</v>
      </c>
      <c r="C28" s="11">
        <v>255</v>
      </c>
      <c r="D28" s="11">
        <v>307.75</v>
      </c>
      <c r="E28" s="17">
        <v>49.482291666666676</v>
      </c>
      <c r="F28" s="17">
        <v>49.8</v>
      </c>
      <c r="G28" s="17">
        <v>51.0625</v>
      </c>
      <c r="I28" s="1"/>
      <c r="J28" s="8"/>
      <c r="K28" s="1"/>
      <c r="L28" s="1"/>
      <c r="M28" s="8"/>
      <c r="N28" s="1"/>
      <c r="O28" s="8"/>
      <c r="P28" s="8"/>
      <c r="Q28" s="1"/>
      <c r="R28" s="1"/>
      <c r="S28" s="1"/>
      <c r="T28" s="1"/>
      <c r="U28" s="1"/>
      <c r="V28" s="8"/>
      <c r="W28" s="7"/>
      <c r="X28" s="10"/>
      <c r="Y28" s="7"/>
      <c r="Z28" s="8"/>
      <c r="AA28" s="8"/>
      <c r="AB28" s="8"/>
      <c r="AC28" s="7"/>
      <c r="AD28" s="7"/>
      <c r="AE28" s="8"/>
      <c r="AF28" s="8"/>
      <c r="AG28" s="8"/>
      <c r="AH28" s="8"/>
      <c r="AI28" s="8"/>
      <c r="AJ28" s="8"/>
      <c r="AK28" s="7"/>
      <c r="AL28" s="8"/>
      <c r="AM28" s="8"/>
      <c r="AN28" s="7"/>
      <c r="AO28" s="1"/>
      <c r="AP28" s="7"/>
      <c r="AQ28" s="7"/>
      <c r="AR28" s="18"/>
      <c r="AS28" s="18"/>
      <c r="AT28" s="1"/>
      <c r="AU28" s="18"/>
      <c r="AV28" s="18"/>
      <c r="AW28" s="18"/>
    </row>
    <row r="29" spans="1:49" ht="13.5" x14ac:dyDescent="0.25">
      <c r="A29" s="15">
        <v>41298</v>
      </c>
      <c r="B29" s="20">
        <v>449.59375</v>
      </c>
      <c r="C29" s="11">
        <v>255.84375</v>
      </c>
      <c r="D29" s="11">
        <v>310.08333333333331</v>
      </c>
      <c r="E29" s="17">
        <v>50.522916666666596</v>
      </c>
      <c r="F29" s="17">
        <v>51.2</v>
      </c>
      <c r="G29" s="17">
        <v>51.166666666666664</v>
      </c>
      <c r="I29" s="1"/>
      <c r="J29" s="8"/>
      <c r="K29" s="1"/>
      <c r="L29" s="1"/>
      <c r="M29" s="8"/>
      <c r="N29" s="1"/>
      <c r="O29" s="8"/>
      <c r="P29" s="8"/>
      <c r="Q29" s="1"/>
      <c r="R29" s="1"/>
      <c r="S29" s="1"/>
      <c r="T29" s="1"/>
      <c r="U29" s="1"/>
      <c r="V29" s="8"/>
      <c r="W29" s="7"/>
      <c r="X29" s="10"/>
      <c r="Y29" s="7"/>
      <c r="Z29" s="8"/>
      <c r="AA29" s="8"/>
      <c r="AB29" s="8"/>
      <c r="AC29" s="7"/>
      <c r="AD29" s="7"/>
      <c r="AE29" s="8"/>
      <c r="AF29" s="8"/>
      <c r="AG29" s="8"/>
      <c r="AH29" s="8"/>
      <c r="AI29" s="8"/>
      <c r="AJ29" s="8"/>
      <c r="AK29" s="7"/>
      <c r="AL29" s="8"/>
      <c r="AM29" s="8"/>
      <c r="AN29" s="7"/>
      <c r="AO29" s="1"/>
      <c r="AP29" s="7"/>
      <c r="AQ29" s="7"/>
      <c r="AR29" s="18"/>
      <c r="AS29" s="18"/>
      <c r="AT29" s="1"/>
      <c r="AU29" s="18"/>
      <c r="AV29" s="18"/>
      <c r="AW29" s="18"/>
    </row>
    <row r="30" spans="1:49" ht="13.5" x14ac:dyDescent="0.25">
      <c r="A30" s="15">
        <v>41299</v>
      </c>
      <c r="B30" s="20">
        <v>448.39583333333331</v>
      </c>
      <c r="C30" s="11">
        <v>259.5</v>
      </c>
      <c r="D30" s="11">
        <v>312.44791666666669</v>
      </c>
      <c r="E30" s="17">
        <v>51.668750000000045</v>
      </c>
      <c r="F30" s="17">
        <v>52.1</v>
      </c>
      <c r="G30" s="17">
        <v>51</v>
      </c>
      <c r="I30" s="1"/>
      <c r="J30" s="8"/>
      <c r="K30" s="1"/>
      <c r="L30" s="1"/>
      <c r="M30" s="8"/>
      <c r="N30" s="1"/>
      <c r="O30" s="8"/>
      <c r="P30" s="8"/>
      <c r="Q30" s="1"/>
      <c r="R30" s="1"/>
      <c r="S30" s="1"/>
      <c r="T30" s="1"/>
      <c r="U30" s="1"/>
      <c r="V30" s="8"/>
      <c r="W30" s="7"/>
      <c r="X30" s="10"/>
      <c r="Y30" s="7"/>
      <c r="Z30" s="8"/>
      <c r="AA30" s="8"/>
      <c r="AB30" s="8"/>
      <c r="AC30" s="7"/>
      <c r="AD30" s="7"/>
      <c r="AE30" s="8"/>
      <c r="AF30" s="8"/>
      <c r="AG30" s="8"/>
      <c r="AH30" s="8"/>
      <c r="AI30" s="8"/>
      <c r="AJ30" s="8"/>
      <c r="AK30" s="7"/>
      <c r="AL30" s="8"/>
      <c r="AM30" s="8"/>
      <c r="AN30" s="7"/>
      <c r="AO30" s="1"/>
      <c r="AP30" s="7"/>
      <c r="AQ30" s="7"/>
      <c r="AR30" s="18"/>
      <c r="AS30" s="18"/>
      <c r="AT30" s="1"/>
      <c r="AU30" s="18"/>
      <c r="AV30" s="18"/>
      <c r="AW30" s="18"/>
    </row>
    <row r="31" spans="1:49" ht="13.5" x14ac:dyDescent="0.25">
      <c r="A31" s="15">
        <v>41300</v>
      </c>
      <c r="B31" s="20">
        <v>448.96875</v>
      </c>
      <c r="C31" s="11">
        <v>261.02083333333331</v>
      </c>
      <c r="D31" s="11">
        <v>312.48958333333331</v>
      </c>
      <c r="E31" s="17">
        <v>52.62395833333332</v>
      </c>
      <c r="F31" s="17">
        <v>53.1</v>
      </c>
      <c r="G31" s="17">
        <v>51.197916666666664</v>
      </c>
      <c r="I31" s="8"/>
      <c r="J31" s="8"/>
      <c r="K31" s="1"/>
      <c r="L31" s="1"/>
      <c r="M31" s="8"/>
      <c r="N31" s="1"/>
      <c r="O31" s="8"/>
      <c r="P31" s="8"/>
      <c r="Q31" s="8"/>
      <c r="R31" s="8"/>
      <c r="S31" s="8"/>
      <c r="T31" s="8"/>
      <c r="U31" s="8"/>
      <c r="V31" s="8"/>
      <c r="W31" s="7"/>
      <c r="X31" s="10"/>
      <c r="Y31" s="8"/>
      <c r="Z31" s="8"/>
      <c r="AA31" s="8"/>
      <c r="AB31" s="8"/>
      <c r="AC31" s="7"/>
      <c r="AD31" s="8"/>
      <c r="AE31" s="8"/>
      <c r="AF31" s="8"/>
      <c r="AG31" s="8"/>
      <c r="AH31" s="8"/>
      <c r="AI31" s="7"/>
      <c r="AJ31" s="8"/>
      <c r="AK31" s="7"/>
      <c r="AL31" s="8"/>
      <c r="AM31" s="8"/>
      <c r="AN31" s="7"/>
      <c r="AO31" s="1"/>
      <c r="AP31" s="7"/>
      <c r="AQ31" s="7"/>
      <c r="AR31" s="8"/>
      <c r="AS31" s="8"/>
      <c r="AT31" s="1"/>
      <c r="AU31" s="8"/>
      <c r="AV31" s="8"/>
      <c r="AW31" s="8"/>
    </row>
    <row r="32" spans="1:49" ht="13.5" x14ac:dyDescent="0.25">
      <c r="A32" s="15">
        <v>41301</v>
      </c>
      <c r="B32" s="20">
        <v>448</v>
      </c>
      <c r="C32" s="11">
        <v>261</v>
      </c>
      <c r="D32" s="11">
        <v>312.10416666666669</v>
      </c>
      <c r="E32" s="17">
        <v>52.080208333333324</v>
      </c>
      <c r="F32" s="17">
        <v>52.7</v>
      </c>
      <c r="G32" s="17">
        <v>52</v>
      </c>
      <c r="I32" s="8"/>
      <c r="J32" s="8"/>
      <c r="K32" s="1"/>
      <c r="L32" s="1"/>
      <c r="M32" s="8"/>
      <c r="N32" s="1"/>
      <c r="O32" s="8"/>
      <c r="P32" s="8"/>
      <c r="Q32" s="8"/>
      <c r="R32" s="8"/>
      <c r="S32" s="8"/>
      <c r="T32" s="8"/>
      <c r="U32" s="8"/>
      <c r="V32" s="8"/>
      <c r="W32" s="7"/>
      <c r="X32" s="10"/>
      <c r="Y32" s="8"/>
      <c r="Z32" s="8"/>
      <c r="AA32" s="8"/>
      <c r="AB32" s="8"/>
      <c r="AC32" s="7"/>
      <c r="AD32" s="8"/>
      <c r="AE32" s="8"/>
      <c r="AF32" s="8"/>
      <c r="AG32" s="8"/>
      <c r="AH32" s="8"/>
      <c r="AI32" s="7"/>
      <c r="AJ32" s="8"/>
      <c r="AK32" s="7"/>
      <c r="AL32" s="8"/>
      <c r="AM32" s="8"/>
      <c r="AN32" s="7"/>
      <c r="AO32" s="1"/>
      <c r="AP32" s="7"/>
      <c r="AQ32" s="7"/>
      <c r="AR32" s="8"/>
      <c r="AS32" s="8"/>
      <c r="AT32" s="1"/>
      <c r="AU32" s="8"/>
      <c r="AV32" s="8"/>
      <c r="AW32" s="8"/>
    </row>
    <row r="33" spans="1:49" ht="13.5" x14ac:dyDescent="0.25">
      <c r="A33" s="15">
        <v>41302</v>
      </c>
      <c r="B33" s="20">
        <v>451.26041666666669</v>
      </c>
      <c r="C33" s="11">
        <v>259.5</v>
      </c>
      <c r="D33" s="11">
        <v>309.65625</v>
      </c>
      <c r="E33" s="17">
        <v>50.690625000000004</v>
      </c>
      <c r="F33" s="17">
        <v>51.6</v>
      </c>
      <c r="G33" s="17">
        <v>52</v>
      </c>
      <c r="I33" s="8"/>
      <c r="J33" s="8"/>
      <c r="K33" s="1"/>
      <c r="L33" s="1"/>
      <c r="M33" s="8"/>
      <c r="N33" s="1"/>
      <c r="O33" s="8"/>
      <c r="P33" s="8"/>
      <c r="Q33" s="8"/>
      <c r="R33" s="8"/>
      <c r="S33" s="8"/>
      <c r="T33" s="8"/>
      <c r="U33" s="8"/>
      <c r="V33" s="8"/>
      <c r="W33" s="7"/>
      <c r="X33" s="10"/>
      <c r="Y33" s="8"/>
      <c r="Z33" s="8"/>
      <c r="AA33" s="8"/>
      <c r="AB33" s="8"/>
      <c r="AC33" s="7"/>
      <c r="AD33" s="8"/>
      <c r="AE33" s="8"/>
      <c r="AF33" s="8"/>
      <c r="AG33" s="8"/>
      <c r="AH33" s="8"/>
      <c r="AI33" s="7"/>
      <c r="AJ33" s="8"/>
      <c r="AK33" s="7"/>
      <c r="AL33" s="8"/>
      <c r="AM33" s="8"/>
      <c r="AN33" s="7"/>
      <c r="AO33" s="1"/>
      <c r="AP33" s="7"/>
      <c r="AQ33" s="7"/>
      <c r="AR33" s="8"/>
      <c r="AS33" s="8"/>
      <c r="AT33" s="1"/>
      <c r="AU33" s="8"/>
      <c r="AV33" s="8"/>
      <c r="AW33" s="8"/>
    </row>
    <row r="34" spans="1:49" ht="13.5" x14ac:dyDescent="0.25">
      <c r="A34" s="15">
        <v>41303</v>
      </c>
      <c r="B34" s="20">
        <v>451.89583333333331</v>
      </c>
      <c r="C34" s="11">
        <v>258.28125</v>
      </c>
      <c r="D34" s="11">
        <v>310.5625</v>
      </c>
      <c r="E34" s="17">
        <v>49.852083333333333</v>
      </c>
      <c r="F34" s="17">
        <v>50.4</v>
      </c>
      <c r="G34" s="17">
        <v>52.229166666666664</v>
      </c>
      <c r="I34" s="8"/>
      <c r="J34" s="8"/>
      <c r="K34" s="1"/>
      <c r="L34" s="1"/>
      <c r="M34" s="8"/>
      <c r="N34" s="1"/>
      <c r="O34" s="8"/>
      <c r="P34" s="8"/>
      <c r="Q34" s="8"/>
      <c r="R34" s="8"/>
      <c r="S34" s="8"/>
      <c r="T34" s="8"/>
      <c r="U34" s="8"/>
      <c r="V34" s="8"/>
      <c r="W34" s="7"/>
      <c r="X34" s="10"/>
      <c r="Y34" s="8"/>
      <c r="Z34" s="8"/>
      <c r="AA34" s="8"/>
      <c r="AB34" s="8"/>
      <c r="AC34" s="7"/>
      <c r="AD34" s="8"/>
      <c r="AE34" s="8"/>
      <c r="AF34" s="8"/>
      <c r="AG34" s="8"/>
      <c r="AH34" s="8"/>
      <c r="AI34" s="7"/>
      <c r="AJ34" s="8"/>
      <c r="AK34" s="7"/>
      <c r="AL34" s="8"/>
      <c r="AM34" s="8"/>
      <c r="AN34" s="7"/>
      <c r="AO34" s="1"/>
      <c r="AP34" s="7"/>
      <c r="AQ34" s="7"/>
      <c r="AR34" s="8"/>
      <c r="AS34" s="8"/>
      <c r="AT34" s="1"/>
      <c r="AU34" s="8"/>
      <c r="AV34" s="8"/>
      <c r="AW34" s="8"/>
    </row>
    <row r="35" spans="1:49" ht="13.5" x14ac:dyDescent="0.25">
      <c r="A35" s="15">
        <v>41304</v>
      </c>
      <c r="B35" s="20">
        <v>453</v>
      </c>
      <c r="C35" s="11">
        <v>261</v>
      </c>
      <c r="D35" s="11">
        <v>311.76041666666669</v>
      </c>
      <c r="E35" s="17">
        <v>49.459374999999973</v>
      </c>
      <c r="F35" s="17">
        <v>50.3</v>
      </c>
      <c r="G35" s="17">
        <v>52.208333333333336</v>
      </c>
      <c r="I35" s="8"/>
      <c r="J35" s="8"/>
      <c r="K35" s="1"/>
      <c r="L35" s="1"/>
      <c r="M35" s="8"/>
      <c r="N35" s="1"/>
      <c r="O35" s="8"/>
      <c r="P35" s="8"/>
      <c r="Q35" s="8"/>
      <c r="R35" s="8"/>
      <c r="S35" s="8"/>
      <c r="T35" s="8"/>
      <c r="U35" s="8"/>
      <c r="V35" s="8"/>
      <c r="W35" s="7"/>
      <c r="X35" s="10"/>
      <c r="Y35" s="8"/>
      <c r="Z35" s="8"/>
      <c r="AA35" s="8"/>
      <c r="AB35" s="8"/>
      <c r="AC35" s="7"/>
      <c r="AD35" s="8"/>
      <c r="AE35" s="8"/>
      <c r="AF35" s="8"/>
      <c r="AG35" s="8"/>
      <c r="AH35" s="8"/>
      <c r="AI35" s="7"/>
      <c r="AJ35" s="8"/>
      <c r="AK35" s="7"/>
      <c r="AL35" s="8"/>
      <c r="AM35" s="8"/>
      <c r="AN35" s="7"/>
      <c r="AO35" s="1"/>
      <c r="AP35" s="7"/>
      <c r="AQ35" s="7"/>
      <c r="AR35" s="8"/>
      <c r="AS35" s="8"/>
      <c r="AT35" s="1"/>
      <c r="AU35" s="8"/>
      <c r="AV35" s="8"/>
      <c r="AW35" s="8"/>
    </row>
    <row r="36" spans="1:49" ht="13.5" x14ac:dyDescent="0.25">
      <c r="A36" s="15">
        <v>41305</v>
      </c>
      <c r="B36" s="20">
        <v>450.17708333333331</v>
      </c>
      <c r="C36" s="11">
        <v>261</v>
      </c>
      <c r="D36" s="11">
        <v>310.45833333333331</v>
      </c>
      <c r="E36" s="17">
        <v>49.912500000000016</v>
      </c>
      <c r="F36" s="17">
        <v>50.9</v>
      </c>
      <c r="G36" s="17">
        <v>51.895833333333336</v>
      </c>
      <c r="I36" s="8"/>
      <c r="J36" s="8"/>
      <c r="K36" s="1"/>
      <c r="L36" s="1"/>
      <c r="M36" s="8"/>
      <c r="N36" s="1"/>
      <c r="O36" s="8"/>
      <c r="P36" s="8"/>
      <c r="Q36" s="8"/>
      <c r="R36" s="8"/>
      <c r="S36" s="8"/>
      <c r="T36" s="8"/>
      <c r="U36" s="8"/>
      <c r="V36" s="8"/>
      <c r="W36" s="7"/>
      <c r="X36" s="10"/>
      <c r="Y36" s="8"/>
      <c r="Z36" s="8"/>
      <c r="AA36" s="8"/>
      <c r="AB36" s="8"/>
      <c r="AC36" s="7"/>
      <c r="AD36" s="8"/>
      <c r="AE36" s="8"/>
      <c r="AF36" s="8"/>
      <c r="AG36" s="8"/>
      <c r="AH36" s="8"/>
      <c r="AI36" s="7"/>
      <c r="AJ36" s="8"/>
      <c r="AK36" s="7"/>
      <c r="AL36" s="8"/>
      <c r="AM36" s="8"/>
      <c r="AN36" s="7"/>
      <c r="AO36" s="1"/>
      <c r="AP36" s="7"/>
      <c r="AQ36" s="7"/>
      <c r="AR36" s="8"/>
      <c r="AS36" s="8"/>
      <c r="AT36" s="1"/>
      <c r="AU36" s="8"/>
      <c r="AV36" s="8"/>
      <c r="AW36" s="8"/>
    </row>
    <row r="37" spans="1:49" ht="13.5" x14ac:dyDescent="0.25">
      <c r="A37" s="15">
        <v>41306</v>
      </c>
      <c r="B37" s="20">
        <v>448.63541666666669</v>
      </c>
      <c r="C37" s="11">
        <v>258.40625</v>
      </c>
      <c r="D37" s="11">
        <v>308.23958333333331</v>
      </c>
      <c r="E37" s="17">
        <v>50.668749999999953</v>
      </c>
      <c r="F37" s="17">
        <v>51.6</v>
      </c>
      <c r="G37" s="17">
        <v>51.760416666666664</v>
      </c>
      <c r="I37" s="8"/>
      <c r="J37" s="8"/>
      <c r="K37" s="1"/>
      <c r="L37" s="1"/>
      <c r="M37" s="8"/>
      <c r="N37" s="1"/>
      <c r="O37" s="8"/>
      <c r="P37" s="8"/>
      <c r="Q37" s="8"/>
      <c r="R37" s="8"/>
      <c r="S37" s="8"/>
      <c r="T37" s="8"/>
      <c r="U37" s="8"/>
      <c r="V37" s="8"/>
      <c r="W37" s="7"/>
      <c r="X37" s="10"/>
      <c r="Y37" s="8"/>
      <c r="Z37" s="8"/>
      <c r="AA37" s="8"/>
      <c r="AB37" s="8"/>
      <c r="AC37" s="7"/>
      <c r="AD37" s="8"/>
      <c r="AE37" s="8"/>
      <c r="AF37" s="8"/>
      <c r="AG37" s="8"/>
      <c r="AH37" s="8"/>
      <c r="AI37" s="7"/>
      <c r="AJ37" s="8"/>
      <c r="AK37" s="7"/>
      <c r="AL37" s="8"/>
      <c r="AM37" s="8"/>
      <c r="AN37" s="7"/>
      <c r="AO37" s="1"/>
      <c r="AP37" s="7"/>
      <c r="AQ37" s="7"/>
      <c r="AR37" s="8"/>
      <c r="AS37" s="8"/>
      <c r="AT37" s="1"/>
      <c r="AU37" s="8"/>
      <c r="AV37" s="8"/>
      <c r="AW37" s="8"/>
    </row>
    <row r="38" spans="1:49" ht="13.5" x14ac:dyDescent="0.25">
      <c r="A38" s="15">
        <v>41307</v>
      </c>
      <c r="B38" s="20">
        <v>452.64583333333331</v>
      </c>
      <c r="C38" s="11">
        <v>257.8125</v>
      </c>
      <c r="D38" s="11">
        <v>309.46875</v>
      </c>
      <c r="E38" s="17">
        <v>51.419791666666704</v>
      </c>
      <c r="F38" s="17">
        <v>51.9</v>
      </c>
      <c r="G38" s="17">
        <v>51.979166666666664</v>
      </c>
      <c r="I38" s="8"/>
      <c r="J38" s="8"/>
      <c r="K38" s="1"/>
      <c r="L38" s="1"/>
      <c r="M38" s="8"/>
      <c r="N38" s="1"/>
      <c r="O38" s="8"/>
      <c r="P38" s="8"/>
      <c r="Q38" s="8"/>
      <c r="R38" s="8"/>
      <c r="S38" s="8"/>
      <c r="T38" s="8"/>
      <c r="U38" s="8"/>
      <c r="V38" s="8"/>
      <c r="W38" s="7"/>
      <c r="X38" s="10"/>
      <c r="Y38" s="8"/>
      <c r="Z38" s="8"/>
      <c r="AA38" s="8"/>
      <c r="AB38" s="8"/>
      <c r="AC38" s="7"/>
      <c r="AD38" s="8"/>
      <c r="AE38" s="8"/>
      <c r="AF38" s="8"/>
      <c r="AG38" s="8"/>
      <c r="AH38" s="8"/>
      <c r="AI38" s="7"/>
      <c r="AJ38" s="8"/>
      <c r="AK38" s="7"/>
      <c r="AL38" s="8"/>
      <c r="AM38" s="8"/>
      <c r="AN38" s="7"/>
      <c r="AO38" s="1"/>
      <c r="AP38" s="7"/>
      <c r="AQ38" s="7"/>
      <c r="AR38" s="8"/>
      <c r="AS38" s="8"/>
      <c r="AT38" s="1"/>
      <c r="AU38" s="8"/>
      <c r="AV38" s="8"/>
      <c r="AW38" s="8"/>
    </row>
    <row r="39" spans="1:49" ht="13.5" x14ac:dyDescent="0.25">
      <c r="A39" s="15">
        <v>41308</v>
      </c>
      <c r="B39" s="20">
        <v>453</v>
      </c>
      <c r="C39" s="11">
        <v>259.125</v>
      </c>
      <c r="D39" s="11">
        <v>311.65625</v>
      </c>
      <c r="E39" s="17">
        <v>51.671875000000007</v>
      </c>
      <c r="F39" s="17">
        <v>52.5</v>
      </c>
      <c r="G39" s="17">
        <v>52.895833333333336</v>
      </c>
      <c r="I39" s="8"/>
      <c r="J39" s="8"/>
      <c r="K39" s="1"/>
      <c r="L39" s="1"/>
      <c r="M39" s="8"/>
      <c r="N39" s="1"/>
      <c r="O39" s="8"/>
      <c r="P39" s="8"/>
      <c r="Q39" s="8"/>
      <c r="R39" s="8"/>
      <c r="S39" s="8"/>
      <c r="T39" s="8"/>
      <c r="U39" s="8"/>
      <c r="V39" s="8"/>
      <c r="W39" s="7"/>
      <c r="X39" s="10"/>
      <c r="Y39" s="8"/>
      <c r="Z39" s="8"/>
      <c r="AA39" s="8"/>
      <c r="AB39" s="8"/>
      <c r="AC39" s="7"/>
      <c r="AD39" s="8"/>
      <c r="AE39" s="8"/>
      <c r="AF39" s="8"/>
      <c r="AG39" s="8"/>
      <c r="AH39" s="8"/>
      <c r="AI39" s="7"/>
      <c r="AJ39" s="8"/>
      <c r="AK39" s="7"/>
      <c r="AL39" s="8"/>
      <c r="AM39" s="8"/>
      <c r="AN39" s="7"/>
      <c r="AO39" s="1"/>
      <c r="AP39" s="7"/>
      <c r="AQ39" s="7"/>
      <c r="AR39" s="8"/>
      <c r="AS39" s="8"/>
      <c r="AT39" s="1"/>
      <c r="AU39" s="8"/>
      <c r="AV39" s="8"/>
      <c r="AW39" s="8"/>
    </row>
    <row r="40" spans="1:49" ht="13.5" x14ac:dyDescent="0.25">
      <c r="A40" s="15">
        <v>41309</v>
      </c>
      <c r="B40" s="20">
        <v>450.79166666666669</v>
      </c>
      <c r="C40" s="11">
        <v>259.1875</v>
      </c>
      <c r="D40" s="11">
        <v>312.6875</v>
      </c>
      <c r="E40" s="17">
        <v>51.723958333333343</v>
      </c>
      <c r="F40" s="17">
        <v>52.7</v>
      </c>
      <c r="G40" s="17">
        <v>51.041666666666664</v>
      </c>
      <c r="I40" s="8"/>
      <c r="J40" s="8"/>
      <c r="K40" s="1"/>
      <c r="L40" s="1"/>
      <c r="M40" s="8"/>
      <c r="N40" s="1"/>
      <c r="O40" s="8"/>
      <c r="P40" s="8"/>
      <c r="Q40" s="8"/>
      <c r="R40" s="8"/>
      <c r="S40" s="8"/>
      <c r="T40" s="8"/>
      <c r="U40" s="8"/>
      <c r="V40" s="8"/>
      <c r="W40" s="7"/>
      <c r="X40" s="10"/>
      <c r="Y40" s="8"/>
      <c r="Z40" s="8"/>
      <c r="AA40" s="8"/>
      <c r="AB40" s="8"/>
      <c r="AC40" s="7"/>
      <c r="AD40" s="8"/>
      <c r="AE40" s="8"/>
      <c r="AF40" s="8"/>
      <c r="AG40" s="8"/>
      <c r="AH40" s="8"/>
      <c r="AI40" s="7"/>
      <c r="AJ40" s="8"/>
      <c r="AK40" s="7"/>
      <c r="AL40" s="8"/>
      <c r="AM40" s="8"/>
      <c r="AN40" s="7"/>
      <c r="AO40" s="1"/>
      <c r="AP40" s="7"/>
      <c r="AQ40" s="7"/>
      <c r="AR40" s="8"/>
      <c r="AS40" s="8"/>
      <c r="AT40" s="1"/>
      <c r="AU40" s="8"/>
      <c r="AV40" s="8"/>
      <c r="AW40" s="8"/>
    </row>
    <row r="41" spans="1:49" ht="13.5" x14ac:dyDescent="0.25">
      <c r="A41" s="15">
        <v>41310</v>
      </c>
      <c r="B41" s="20">
        <v>453</v>
      </c>
      <c r="C41" s="11">
        <v>261</v>
      </c>
      <c r="D41" s="11">
        <v>312.8125</v>
      </c>
      <c r="E41" s="17">
        <v>51.927083333333321</v>
      </c>
      <c r="F41" s="17">
        <v>52.6</v>
      </c>
      <c r="G41" s="17">
        <v>50.802083333333336</v>
      </c>
      <c r="I41" s="8"/>
      <c r="J41" s="8"/>
      <c r="K41" s="1"/>
      <c r="L41" s="1"/>
      <c r="M41" s="8"/>
      <c r="N41" s="1"/>
      <c r="O41" s="8"/>
      <c r="P41" s="8"/>
      <c r="Q41" s="8"/>
      <c r="R41" s="8"/>
      <c r="S41" s="8"/>
      <c r="T41" s="8"/>
      <c r="U41" s="8"/>
      <c r="V41" s="8"/>
      <c r="W41" s="7"/>
      <c r="X41" s="10"/>
      <c r="Y41" s="8"/>
      <c r="Z41" s="8"/>
      <c r="AA41" s="8"/>
      <c r="AB41" s="8"/>
      <c r="AC41" s="7"/>
      <c r="AD41" s="8"/>
      <c r="AE41" s="8"/>
      <c r="AF41" s="8"/>
      <c r="AG41" s="8"/>
      <c r="AH41" s="8"/>
      <c r="AI41" s="7"/>
      <c r="AJ41" s="8"/>
      <c r="AK41" s="7"/>
      <c r="AL41" s="8"/>
      <c r="AM41" s="8"/>
      <c r="AN41" s="7"/>
      <c r="AO41" s="1"/>
      <c r="AP41" s="7"/>
      <c r="AQ41" s="7"/>
      <c r="AR41" s="8"/>
      <c r="AS41" s="8"/>
      <c r="AT41" s="1"/>
      <c r="AU41" s="8"/>
      <c r="AV41" s="8"/>
      <c r="AW41" s="8"/>
    </row>
    <row r="42" spans="1:49" ht="13.5" x14ac:dyDescent="0.25">
      <c r="A42" s="15">
        <v>41311</v>
      </c>
      <c r="B42" s="20">
        <v>452.34375</v>
      </c>
      <c r="C42" s="11">
        <v>265.97916666666669</v>
      </c>
      <c r="D42" s="11">
        <v>310.60416666666669</v>
      </c>
      <c r="E42" s="17">
        <v>51.057291666666629</v>
      </c>
      <c r="F42" s="17">
        <v>51.9</v>
      </c>
      <c r="G42" s="17">
        <v>50.979166666666664</v>
      </c>
      <c r="I42" s="8"/>
      <c r="J42" s="8"/>
      <c r="K42" s="1"/>
      <c r="L42" s="1"/>
      <c r="M42" s="8"/>
      <c r="N42" s="1"/>
      <c r="O42" s="8"/>
      <c r="P42" s="8"/>
      <c r="Q42" s="8"/>
      <c r="R42" s="8"/>
      <c r="S42" s="8"/>
      <c r="T42" s="8"/>
      <c r="U42" s="8"/>
      <c r="V42" s="8"/>
      <c r="W42" s="7"/>
      <c r="X42" s="10"/>
      <c r="Y42" s="8"/>
      <c r="Z42" s="8"/>
      <c r="AA42" s="8"/>
      <c r="AB42" s="8"/>
      <c r="AC42" s="7"/>
      <c r="AD42" s="8"/>
      <c r="AE42" s="8"/>
      <c r="AF42" s="8"/>
      <c r="AG42" s="8"/>
      <c r="AH42" s="8"/>
      <c r="AI42" s="7"/>
      <c r="AJ42" s="8"/>
      <c r="AK42" s="7"/>
      <c r="AL42" s="8"/>
      <c r="AM42" s="8"/>
      <c r="AN42" s="7"/>
      <c r="AO42" s="1"/>
      <c r="AP42" s="7"/>
      <c r="AQ42" s="7"/>
      <c r="AR42" s="8"/>
      <c r="AS42" s="8"/>
      <c r="AT42" s="1"/>
      <c r="AU42" s="8"/>
      <c r="AV42" s="8"/>
      <c r="AW42" s="8"/>
    </row>
    <row r="43" spans="1:49" ht="13.5" x14ac:dyDescent="0.25">
      <c r="A43" s="15">
        <v>41312</v>
      </c>
      <c r="B43" s="20">
        <v>449.21875</v>
      </c>
      <c r="C43" s="11">
        <v>267.36458333333331</v>
      </c>
      <c r="D43" s="11">
        <v>314.14583333333331</v>
      </c>
      <c r="E43" s="17">
        <v>50.115625000000072</v>
      </c>
      <c r="F43" s="17">
        <v>50.8</v>
      </c>
      <c r="G43" s="17">
        <v>51.4375</v>
      </c>
      <c r="I43" s="8"/>
      <c r="J43" s="8"/>
      <c r="K43" s="1"/>
      <c r="L43" s="1"/>
      <c r="M43" s="8"/>
      <c r="N43" s="1"/>
      <c r="O43" s="8"/>
      <c r="P43" s="8"/>
      <c r="Q43" s="8"/>
      <c r="R43" s="8"/>
      <c r="S43" s="8"/>
      <c r="T43" s="8"/>
      <c r="U43" s="8"/>
      <c r="V43" s="8"/>
      <c r="W43" s="7"/>
      <c r="X43" s="10"/>
      <c r="Y43" s="8"/>
      <c r="Z43" s="8"/>
      <c r="AA43" s="8"/>
      <c r="AB43" s="8"/>
      <c r="AC43" s="7"/>
      <c r="AD43" s="8"/>
      <c r="AE43" s="8"/>
      <c r="AF43" s="8"/>
      <c r="AG43" s="8"/>
      <c r="AH43" s="8"/>
      <c r="AI43" s="7"/>
      <c r="AJ43" s="8"/>
      <c r="AK43" s="7"/>
      <c r="AL43" s="8"/>
      <c r="AM43" s="8"/>
      <c r="AN43" s="7"/>
      <c r="AO43" s="1"/>
      <c r="AP43" s="7"/>
      <c r="AQ43" s="7"/>
      <c r="AR43" s="8"/>
      <c r="AS43" s="8"/>
      <c r="AT43" s="1"/>
      <c r="AU43" s="8"/>
      <c r="AV43" s="8"/>
      <c r="AW43" s="8"/>
    </row>
    <row r="44" spans="1:49" ht="13.5" x14ac:dyDescent="0.2">
      <c r="A44" s="15">
        <v>41313</v>
      </c>
      <c r="B44" s="20">
        <v>454.32291666666669</v>
      </c>
      <c r="C44" s="11">
        <v>272.71875</v>
      </c>
      <c r="D44" s="11">
        <v>322.67708333333331</v>
      </c>
      <c r="E44" s="17">
        <v>50.164583333333326</v>
      </c>
      <c r="F44" s="17">
        <v>50.6</v>
      </c>
      <c r="G44" s="17">
        <v>51.791666666666664</v>
      </c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</row>
    <row r="45" spans="1:49" ht="13.5" x14ac:dyDescent="0.25">
      <c r="A45" s="15">
        <v>41314</v>
      </c>
      <c r="B45" s="20">
        <v>452.36458333333331</v>
      </c>
      <c r="C45" s="11">
        <v>276</v>
      </c>
      <c r="D45" s="11">
        <v>321.38541666666669</v>
      </c>
      <c r="E45" s="17">
        <v>49.71874999999995</v>
      </c>
      <c r="F45" s="17">
        <v>50.7</v>
      </c>
      <c r="G45" s="17">
        <v>52.208333333333336</v>
      </c>
      <c r="I45" s="8"/>
      <c r="J45" s="8"/>
      <c r="K45" s="1"/>
      <c r="L45" s="1"/>
      <c r="M45" s="8"/>
      <c r="N45" s="1"/>
      <c r="O45" s="8"/>
      <c r="P45" s="8"/>
      <c r="Q45" s="8"/>
      <c r="R45" s="8"/>
      <c r="S45" s="8"/>
      <c r="T45" s="8"/>
      <c r="U45" s="8"/>
      <c r="V45" s="8"/>
      <c r="W45" s="7"/>
      <c r="X45" s="10"/>
      <c r="Y45" s="8"/>
      <c r="Z45" s="8"/>
      <c r="AA45" s="8"/>
      <c r="AB45" s="8"/>
      <c r="AC45" s="7"/>
      <c r="AD45" s="8"/>
      <c r="AE45" s="8"/>
      <c r="AF45" s="8"/>
      <c r="AG45" s="8"/>
      <c r="AH45" s="8"/>
      <c r="AI45" s="7"/>
      <c r="AJ45" s="8"/>
      <c r="AK45" s="7"/>
      <c r="AL45" s="8"/>
      <c r="AM45" s="8"/>
      <c r="AN45" s="7"/>
      <c r="AO45" s="1"/>
      <c r="AP45" s="7"/>
      <c r="AQ45" s="7"/>
      <c r="AR45" s="8"/>
      <c r="AS45" s="8"/>
      <c r="AT45" s="1"/>
      <c r="AU45" s="8"/>
      <c r="AV45" s="8"/>
      <c r="AW45" s="8"/>
    </row>
    <row r="46" spans="1:49" ht="13.5" x14ac:dyDescent="0.25">
      <c r="A46" s="15">
        <v>41315</v>
      </c>
      <c r="B46" s="20">
        <v>453</v>
      </c>
      <c r="C46" s="11">
        <v>271.35416666666669</v>
      </c>
      <c r="D46" s="11">
        <v>315.63541666666669</v>
      </c>
      <c r="E46" s="17">
        <v>49.779166666666661</v>
      </c>
      <c r="F46" s="17">
        <v>50.5</v>
      </c>
      <c r="G46" s="17">
        <v>52.177083333333336</v>
      </c>
      <c r="I46" s="8"/>
      <c r="J46" s="8"/>
      <c r="K46" s="1"/>
      <c r="L46" s="1"/>
      <c r="M46" s="8"/>
      <c r="N46" s="1"/>
      <c r="O46" s="8"/>
      <c r="P46" s="8"/>
      <c r="Q46" s="8"/>
      <c r="R46" s="8"/>
      <c r="S46" s="8"/>
      <c r="T46" s="8"/>
      <c r="U46" s="8"/>
      <c r="V46" s="8"/>
      <c r="W46" s="7"/>
      <c r="X46" s="10"/>
      <c r="Y46" s="8"/>
      <c r="Z46" s="8"/>
      <c r="AA46" s="8"/>
      <c r="AB46" s="8"/>
      <c r="AC46" s="7"/>
      <c r="AD46" s="8"/>
      <c r="AE46" s="8"/>
      <c r="AF46" s="8"/>
      <c r="AG46" s="8"/>
      <c r="AH46" s="8"/>
      <c r="AI46" s="7"/>
      <c r="AJ46" s="8"/>
      <c r="AK46" s="7"/>
      <c r="AL46" s="8"/>
      <c r="AM46" s="8"/>
      <c r="AN46" s="7"/>
      <c r="AO46" s="1"/>
      <c r="AP46" s="7"/>
      <c r="AQ46" s="7"/>
      <c r="AR46" s="8"/>
      <c r="AS46" s="8"/>
      <c r="AT46" s="1"/>
      <c r="AU46" s="8"/>
      <c r="AV46" s="8"/>
      <c r="AW46" s="8"/>
    </row>
    <row r="47" spans="1:49" ht="13.5" x14ac:dyDescent="0.25">
      <c r="A47" s="15">
        <v>41316</v>
      </c>
      <c r="B47" s="20">
        <v>404.20833333333331</v>
      </c>
      <c r="C47" s="11">
        <v>268.0625</v>
      </c>
      <c r="D47" s="11">
        <v>316.64583333333331</v>
      </c>
      <c r="E47" s="17">
        <v>49.523958333333333</v>
      </c>
      <c r="F47" s="17">
        <v>50.4</v>
      </c>
      <c r="G47" s="17">
        <v>52.083333333333336</v>
      </c>
      <c r="I47" s="8"/>
      <c r="J47" s="8"/>
      <c r="K47" s="1"/>
      <c r="L47" s="1"/>
      <c r="M47" s="8"/>
      <c r="N47" s="1"/>
      <c r="O47" s="8"/>
      <c r="P47" s="8"/>
      <c r="Q47" s="8"/>
      <c r="R47" s="8"/>
      <c r="S47" s="8"/>
      <c r="T47" s="8"/>
      <c r="U47" s="8"/>
      <c r="V47" s="8"/>
      <c r="W47" s="7"/>
      <c r="X47" s="10"/>
      <c r="Y47" s="8"/>
      <c r="Z47" s="8"/>
      <c r="AA47" s="8"/>
      <c r="AB47" s="8"/>
      <c r="AC47" s="7"/>
      <c r="AD47" s="8"/>
      <c r="AE47" s="8"/>
      <c r="AF47" s="8"/>
      <c r="AG47" s="8"/>
      <c r="AH47" s="8"/>
      <c r="AI47" s="7"/>
      <c r="AJ47" s="8"/>
      <c r="AK47" s="7"/>
      <c r="AL47" s="8"/>
      <c r="AM47" s="8"/>
      <c r="AN47" s="7"/>
      <c r="AO47" s="1"/>
      <c r="AP47" s="7"/>
      <c r="AQ47" s="7"/>
      <c r="AR47" s="8"/>
      <c r="AS47" s="8"/>
      <c r="AT47" s="1"/>
      <c r="AU47" s="8"/>
      <c r="AV47" s="8"/>
      <c r="AW47" s="8"/>
    </row>
    <row r="48" spans="1:49" ht="13.5" x14ac:dyDescent="0.25">
      <c r="A48" s="15">
        <v>41317</v>
      </c>
      <c r="B48" s="20">
        <v>348.76041666666669</v>
      </c>
      <c r="C48" s="11">
        <v>269.625</v>
      </c>
      <c r="D48" s="11">
        <v>316.375</v>
      </c>
      <c r="E48" s="17">
        <v>49.963541666666686</v>
      </c>
      <c r="F48" s="17">
        <v>51</v>
      </c>
      <c r="G48" s="17">
        <v>52.5625</v>
      </c>
      <c r="I48" s="8"/>
      <c r="J48" s="8"/>
      <c r="K48" s="1"/>
      <c r="L48" s="1"/>
      <c r="M48" s="8"/>
      <c r="N48" s="1"/>
      <c r="O48" s="8"/>
      <c r="P48" s="8"/>
      <c r="Q48" s="8"/>
      <c r="R48" s="8"/>
      <c r="S48" s="8"/>
      <c r="T48" s="8"/>
      <c r="U48" s="8"/>
      <c r="V48" s="8"/>
      <c r="W48" s="7"/>
      <c r="X48" s="10"/>
      <c r="Y48" s="8"/>
      <c r="Z48" s="8"/>
      <c r="AA48" s="8"/>
      <c r="AB48" s="8"/>
      <c r="AC48" s="7"/>
      <c r="AD48" s="8"/>
      <c r="AE48" s="8"/>
      <c r="AF48" s="8"/>
      <c r="AG48" s="8"/>
      <c r="AH48" s="8"/>
      <c r="AI48" s="7"/>
      <c r="AJ48" s="8"/>
      <c r="AK48" s="7"/>
      <c r="AL48" s="8"/>
      <c r="AM48" s="8"/>
      <c r="AN48" s="7"/>
      <c r="AO48" s="1"/>
      <c r="AP48" s="7"/>
      <c r="AQ48" s="7"/>
      <c r="AR48" s="8"/>
      <c r="AS48" s="8"/>
      <c r="AT48" s="1"/>
      <c r="AU48" s="8"/>
      <c r="AV48" s="8"/>
      <c r="AW48" s="8"/>
    </row>
    <row r="49" spans="1:49" ht="13.5" x14ac:dyDescent="0.25">
      <c r="A49" s="15">
        <v>41318</v>
      </c>
      <c r="B49" s="20">
        <v>341.1875</v>
      </c>
      <c r="C49" s="11">
        <v>268.5</v>
      </c>
      <c r="D49" s="11">
        <v>314.35416666666669</v>
      </c>
      <c r="E49" s="17">
        <v>50.471875000000004</v>
      </c>
      <c r="F49" s="17">
        <v>51.5</v>
      </c>
      <c r="G49" s="17">
        <v>52.90625</v>
      </c>
      <c r="I49" s="8"/>
      <c r="J49" s="8"/>
      <c r="K49" s="1"/>
      <c r="L49" s="1"/>
      <c r="M49" s="8"/>
      <c r="N49" s="1"/>
      <c r="O49" s="8"/>
      <c r="P49" s="8"/>
      <c r="Q49" s="8"/>
      <c r="R49" s="8"/>
      <c r="S49" s="8"/>
      <c r="T49" s="8"/>
      <c r="U49" s="8"/>
      <c r="V49" s="8"/>
      <c r="W49" s="7"/>
      <c r="X49" s="10"/>
      <c r="Y49" s="8"/>
      <c r="Z49" s="8"/>
      <c r="AA49" s="8"/>
      <c r="AB49" s="8"/>
      <c r="AC49" s="7"/>
      <c r="AD49" s="8"/>
      <c r="AE49" s="8"/>
      <c r="AF49" s="8"/>
      <c r="AG49" s="8"/>
      <c r="AH49" s="8"/>
      <c r="AI49" s="7"/>
      <c r="AJ49" s="8"/>
      <c r="AK49" s="7"/>
      <c r="AL49" s="8"/>
      <c r="AM49" s="8"/>
      <c r="AN49" s="7"/>
      <c r="AO49" s="1"/>
      <c r="AP49" s="7"/>
      <c r="AQ49" s="7"/>
      <c r="AR49" s="8"/>
      <c r="AS49" s="8"/>
      <c r="AT49" s="1"/>
      <c r="AU49" s="8"/>
      <c r="AV49" s="8"/>
      <c r="AW49" s="8"/>
    </row>
    <row r="50" spans="1:49" ht="15" x14ac:dyDescent="0.25">
      <c r="A50" s="60">
        <v>41319</v>
      </c>
      <c r="B50" s="61">
        <v>347.40625</v>
      </c>
      <c r="C50" s="62">
        <v>263.89583333333331</v>
      </c>
      <c r="D50" s="62">
        <v>307.5625</v>
      </c>
      <c r="E50" s="64">
        <v>51.109374999999972</v>
      </c>
      <c r="F50" s="64">
        <v>52.3</v>
      </c>
      <c r="G50" s="64">
        <v>53.052083333333336</v>
      </c>
      <c r="I50" s="68">
        <v>9.9990000000000006</v>
      </c>
      <c r="J50" s="69">
        <v>0.08</v>
      </c>
      <c r="K50" s="68">
        <v>1.9990000000000001</v>
      </c>
      <c r="L50" s="70"/>
      <c r="M50" s="68">
        <v>4.9000000000000002E-2</v>
      </c>
      <c r="N50" s="74">
        <v>4.9000000000000002E-2</v>
      </c>
      <c r="O50" s="68">
        <v>4.9000000000000002E-2</v>
      </c>
      <c r="P50" s="69">
        <v>0.2</v>
      </c>
      <c r="Q50" s="69">
        <v>2.4</v>
      </c>
      <c r="R50" s="69">
        <v>2.4</v>
      </c>
      <c r="S50" s="69">
        <v>4.5</v>
      </c>
      <c r="T50" s="69">
        <v>4.5</v>
      </c>
      <c r="U50" s="71">
        <v>110</v>
      </c>
      <c r="V50" s="71">
        <v>4.2</v>
      </c>
      <c r="W50" s="72">
        <v>0.92</v>
      </c>
      <c r="X50" s="73">
        <f>V50*2.497+W50*4.116</f>
        <v>14.27412</v>
      </c>
      <c r="Y50" s="72">
        <v>0.88</v>
      </c>
      <c r="Z50" s="72">
        <v>5.3</v>
      </c>
      <c r="AA50" s="71">
        <v>16</v>
      </c>
      <c r="AB50" s="71">
        <v>19</v>
      </c>
      <c r="AC50" s="74">
        <v>4.9989999999999997</v>
      </c>
      <c r="AD50" s="74">
        <v>4.9989999999999997</v>
      </c>
      <c r="AE50" s="71">
        <v>4.0999999999999996</v>
      </c>
      <c r="AF50" s="71">
        <v>1.5</v>
      </c>
      <c r="AG50" s="71">
        <v>2.1</v>
      </c>
      <c r="AH50" s="72">
        <v>33</v>
      </c>
      <c r="AI50" s="75">
        <v>0.499</v>
      </c>
      <c r="AJ50" s="67">
        <v>0.62</v>
      </c>
      <c r="AK50" s="75">
        <v>0.19900000000000001</v>
      </c>
      <c r="AL50" s="75">
        <v>0.19900000000000001</v>
      </c>
      <c r="AM50" s="72">
        <v>1.4</v>
      </c>
      <c r="AN50" s="75">
        <v>0.499</v>
      </c>
      <c r="AO50" s="71"/>
      <c r="AP50" s="75">
        <v>19.998999999999999</v>
      </c>
      <c r="AQ50" s="7"/>
      <c r="AR50" s="8">
        <v>7.2</v>
      </c>
      <c r="AS50" s="8">
        <v>53</v>
      </c>
      <c r="AT50" s="1">
        <v>2.2000000000000002</v>
      </c>
      <c r="AU50" s="8">
        <v>12.3</v>
      </c>
      <c r="AV50" s="8">
        <v>9.3000000000000007</v>
      </c>
      <c r="AW50" s="1">
        <f>CONVERT(AV50, "C", "F")</f>
        <v>48.74</v>
      </c>
    </row>
    <row r="51" spans="1:49" ht="13.5" x14ac:dyDescent="0.25">
      <c r="A51" s="15">
        <v>41320</v>
      </c>
      <c r="B51" s="20">
        <v>357.33333333333331</v>
      </c>
      <c r="C51" s="11">
        <v>258.9375</v>
      </c>
      <c r="D51" s="11">
        <v>306.625</v>
      </c>
      <c r="E51" s="17">
        <v>51.897916666666674</v>
      </c>
      <c r="F51" s="17">
        <v>53.1</v>
      </c>
      <c r="G51" s="17">
        <v>53.864583333333336</v>
      </c>
      <c r="I51" s="8"/>
      <c r="J51" s="8"/>
      <c r="K51" s="1"/>
      <c r="L51" s="1"/>
      <c r="M51" s="8"/>
      <c r="N51" s="1"/>
      <c r="O51" s="8"/>
      <c r="P51" s="8"/>
      <c r="Q51" s="8"/>
      <c r="R51" s="8"/>
      <c r="S51" s="8"/>
      <c r="T51" s="8"/>
      <c r="U51" s="8"/>
      <c r="V51" s="8"/>
      <c r="W51" s="7"/>
      <c r="X51" s="10"/>
      <c r="Y51" s="8"/>
      <c r="Z51" s="8"/>
      <c r="AA51" s="8"/>
      <c r="AB51" s="8"/>
      <c r="AC51" s="7"/>
      <c r="AD51" s="8"/>
      <c r="AE51" s="8"/>
      <c r="AF51" s="8"/>
      <c r="AG51" s="8"/>
      <c r="AH51" s="8"/>
      <c r="AI51" s="7"/>
      <c r="AJ51" s="8"/>
      <c r="AK51" s="7"/>
      <c r="AL51" s="8"/>
      <c r="AM51" s="8"/>
      <c r="AN51" s="7"/>
      <c r="AO51" s="1"/>
      <c r="AP51" s="7"/>
      <c r="AQ51" s="7"/>
      <c r="AR51" s="8"/>
      <c r="AS51" s="8"/>
      <c r="AT51" s="1"/>
      <c r="AU51" s="8"/>
      <c r="AV51" s="8"/>
      <c r="AW51" s="8"/>
    </row>
    <row r="52" spans="1:49" ht="13.5" x14ac:dyDescent="0.25">
      <c r="A52" s="15">
        <v>41321</v>
      </c>
      <c r="B52" s="20">
        <v>390.45833333333331</v>
      </c>
      <c r="C52" s="11">
        <v>258.9375</v>
      </c>
      <c r="D52" s="11">
        <v>311.19791666666669</v>
      </c>
      <c r="E52" s="17">
        <v>52.366666666666646</v>
      </c>
      <c r="F52" s="17">
        <v>53.2</v>
      </c>
      <c r="G52" s="17">
        <v>54.020833333333336</v>
      </c>
      <c r="I52" s="8"/>
      <c r="J52" s="8"/>
      <c r="K52" s="1"/>
      <c r="L52" s="1"/>
      <c r="M52" s="8"/>
      <c r="N52" s="1"/>
      <c r="O52" s="8"/>
      <c r="P52" s="8"/>
      <c r="Q52" s="8"/>
      <c r="R52" s="8"/>
      <c r="S52" s="8"/>
      <c r="T52" s="8"/>
      <c r="U52" s="8"/>
      <c r="V52" s="8"/>
      <c r="W52" s="7"/>
      <c r="X52" s="10"/>
      <c r="Y52" s="8"/>
      <c r="Z52" s="8"/>
      <c r="AA52" s="8"/>
      <c r="AB52" s="8"/>
      <c r="AC52" s="7"/>
      <c r="AD52" s="8"/>
      <c r="AE52" s="8"/>
      <c r="AF52" s="8"/>
      <c r="AG52" s="8"/>
      <c r="AH52" s="8"/>
      <c r="AI52" s="7"/>
      <c r="AJ52" s="8"/>
      <c r="AK52" s="7"/>
      <c r="AL52" s="8"/>
      <c r="AM52" s="8"/>
      <c r="AN52" s="7"/>
      <c r="AO52" s="1"/>
      <c r="AP52" s="7"/>
      <c r="AQ52" s="7"/>
      <c r="AR52" s="8"/>
      <c r="AS52" s="8"/>
      <c r="AT52" s="1"/>
      <c r="AU52" s="8"/>
      <c r="AV52" s="8"/>
      <c r="AW52" s="8"/>
    </row>
    <row r="53" spans="1:49" ht="13.5" x14ac:dyDescent="0.25">
      <c r="A53" s="15">
        <v>41322</v>
      </c>
      <c r="B53" s="20">
        <v>389</v>
      </c>
      <c r="C53" s="11">
        <v>261.77083333333331</v>
      </c>
      <c r="D53" s="11">
        <v>314.67708333333331</v>
      </c>
      <c r="E53" s="17">
        <v>52.513541666666633</v>
      </c>
      <c r="F53" s="17">
        <v>53.7</v>
      </c>
      <c r="G53" s="17">
        <v>50.729166666666664</v>
      </c>
      <c r="I53" s="8"/>
      <c r="J53" s="8"/>
      <c r="K53" s="1"/>
      <c r="L53" s="1"/>
      <c r="M53" s="8"/>
      <c r="N53" s="1"/>
      <c r="O53" s="8"/>
      <c r="P53" s="8"/>
      <c r="Q53" s="8"/>
      <c r="R53" s="8"/>
      <c r="S53" s="8"/>
      <c r="T53" s="8"/>
      <c r="U53" s="8"/>
      <c r="V53" s="8"/>
      <c r="W53" s="7"/>
      <c r="X53" s="10"/>
      <c r="Y53" s="8"/>
      <c r="Z53" s="8"/>
      <c r="AA53" s="8"/>
      <c r="AB53" s="8"/>
      <c r="AC53" s="7"/>
      <c r="AD53" s="8"/>
      <c r="AE53" s="8"/>
      <c r="AF53" s="8"/>
      <c r="AG53" s="8"/>
      <c r="AH53" s="8"/>
      <c r="AI53" s="7"/>
      <c r="AJ53" s="8"/>
      <c r="AK53" s="7"/>
      <c r="AL53" s="8"/>
      <c r="AM53" s="8"/>
      <c r="AN53" s="7"/>
      <c r="AO53" s="1"/>
      <c r="AP53" s="7"/>
      <c r="AQ53" s="7"/>
      <c r="AR53" s="8"/>
      <c r="AS53" s="8"/>
      <c r="AT53" s="1"/>
      <c r="AU53" s="8"/>
      <c r="AV53" s="8"/>
      <c r="AW53" s="8"/>
    </row>
    <row r="54" spans="1:49" ht="13.5" x14ac:dyDescent="0.25">
      <c r="A54" s="15">
        <v>41323</v>
      </c>
      <c r="B54" s="20">
        <v>389.90625</v>
      </c>
      <c r="C54" s="11">
        <v>263.9375</v>
      </c>
      <c r="D54" s="11">
        <v>316.4375</v>
      </c>
      <c r="E54" s="17">
        <v>52.642708333333339</v>
      </c>
      <c r="F54" s="17">
        <v>53.7</v>
      </c>
      <c r="G54" s="17">
        <v>50</v>
      </c>
      <c r="I54" s="8"/>
      <c r="J54" s="8"/>
      <c r="K54" s="1"/>
      <c r="L54" s="1"/>
      <c r="M54" s="8"/>
      <c r="N54" s="1"/>
      <c r="O54" s="8"/>
      <c r="P54" s="8"/>
      <c r="Q54" s="8"/>
      <c r="R54" s="8"/>
      <c r="S54" s="8"/>
      <c r="T54" s="8"/>
      <c r="U54" s="8"/>
      <c r="V54" s="8"/>
      <c r="W54" s="7"/>
      <c r="X54" s="10"/>
      <c r="Y54" s="8"/>
      <c r="Z54" s="8"/>
      <c r="AA54" s="8"/>
      <c r="AB54" s="8"/>
      <c r="AC54" s="7"/>
      <c r="AD54" s="8"/>
      <c r="AE54" s="8"/>
      <c r="AF54" s="8"/>
      <c r="AG54" s="8"/>
      <c r="AH54" s="8"/>
      <c r="AI54" s="7"/>
      <c r="AJ54" s="8"/>
      <c r="AK54" s="7"/>
      <c r="AL54" s="8"/>
      <c r="AM54" s="8"/>
      <c r="AN54" s="7"/>
      <c r="AO54" s="1"/>
      <c r="AP54" s="7"/>
      <c r="AQ54" s="7"/>
      <c r="AR54" s="8"/>
      <c r="AS54" s="8"/>
      <c r="AT54" s="1"/>
      <c r="AU54" s="8"/>
      <c r="AV54" s="8"/>
      <c r="AW54" s="8"/>
    </row>
    <row r="55" spans="1:49" ht="13.5" x14ac:dyDescent="0.25">
      <c r="A55" s="15">
        <v>41324</v>
      </c>
      <c r="B55" s="20">
        <v>392.41666666666669</v>
      </c>
      <c r="C55" s="11">
        <v>267.94791666666669</v>
      </c>
      <c r="D55" s="11">
        <v>319.78125</v>
      </c>
      <c r="E55" s="17">
        <v>52.108333333333327</v>
      </c>
      <c r="F55" s="17">
        <v>52.6</v>
      </c>
      <c r="G55" s="17">
        <v>50.875</v>
      </c>
      <c r="I55" s="8"/>
      <c r="J55" s="8"/>
      <c r="K55" s="1"/>
      <c r="L55" s="1"/>
      <c r="M55" s="8"/>
      <c r="N55" s="1"/>
      <c r="O55" s="8"/>
      <c r="P55" s="8"/>
      <c r="Q55" s="8"/>
      <c r="R55" s="8"/>
      <c r="S55" s="8"/>
      <c r="T55" s="8"/>
      <c r="U55" s="8"/>
      <c r="V55" s="8"/>
      <c r="W55" s="7"/>
      <c r="X55" s="10"/>
      <c r="Y55" s="8"/>
      <c r="Z55" s="8"/>
      <c r="AA55" s="8"/>
      <c r="AB55" s="8"/>
      <c r="AC55" s="7"/>
      <c r="AD55" s="8"/>
      <c r="AE55" s="8"/>
      <c r="AF55" s="8"/>
      <c r="AG55" s="8"/>
      <c r="AH55" s="8"/>
      <c r="AI55" s="7"/>
      <c r="AJ55" s="8"/>
      <c r="AK55" s="7"/>
      <c r="AL55" s="8"/>
      <c r="AM55" s="8"/>
      <c r="AN55" s="7"/>
      <c r="AO55" s="1"/>
      <c r="AP55" s="7"/>
      <c r="AQ55" s="7"/>
      <c r="AR55" s="8"/>
      <c r="AS55" s="8"/>
      <c r="AT55" s="1"/>
      <c r="AU55" s="8"/>
      <c r="AV55" s="8"/>
      <c r="AW55" s="8"/>
    </row>
    <row r="56" spans="1:49" ht="13.5" x14ac:dyDescent="0.25">
      <c r="A56" s="15">
        <v>41325</v>
      </c>
      <c r="B56" s="20">
        <v>387.25</v>
      </c>
      <c r="C56" s="11">
        <v>277.36458333333331</v>
      </c>
      <c r="D56" s="11">
        <v>330.25</v>
      </c>
      <c r="E56" s="17">
        <v>50.729166666666664</v>
      </c>
      <c r="F56" s="17">
        <v>51.4</v>
      </c>
      <c r="G56" s="17">
        <v>50.989583333333336</v>
      </c>
      <c r="I56" s="8"/>
      <c r="J56" s="8"/>
      <c r="K56" s="1"/>
      <c r="L56" s="1"/>
      <c r="M56" s="8"/>
      <c r="N56" s="1"/>
      <c r="O56" s="8"/>
      <c r="P56" s="8"/>
      <c r="Q56" s="8"/>
      <c r="R56" s="8"/>
      <c r="S56" s="8"/>
      <c r="T56" s="8"/>
      <c r="U56" s="8"/>
      <c r="V56" s="8"/>
      <c r="W56" s="7"/>
      <c r="X56" s="10"/>
      <c r="Y56" s="8"/>
      <c r="Z56" s="8"/>
      <c r="AA56" s="8"/>
      <c r="AB56" s="8"/>
      <c r="AC56" s="7"/>
      <c r="AD56" s="8"/>
      <c r="AE56" s="8"/>
      <c r="AF56" s="8"/>
      <c r="AG56" s="8"/>
      <c r="AH56" s="8"/>
      <c r="AI56" s="7"/>
      <c r="AJ56" s="8"/>
      <c r="AK56" s="7"/>
      <c r="AL56" s="8"/>
      <c r="AM56" s="8"/>
      <c r="AN56" s="7"/>
      <c r="AO56" s="1"/>
      <c r="AP56" s="7"/>
      <c r="AQ56" s="7"/>
      <c r="AR56" s="8"/>
      <c r="AS56" s="8"/>
      <c r="AT56" s="1"/>
      <c r="AU56" s="8"/>
      <c r="AV56" s="8"/>
      <c r="AW56" s="8"/>
    </row>
    <row r="57" spans="1:49" ht="13.5" x14ac:dyDescent="0.25">
      <c r="A57" s="15">
        <v>41326</v>
      </c>
      <c r="B57" s="20">
        <v>381.8125</v>
      </c>
      <c r="C57" s="11">
        <v>282.375</v>
      </c>
      <c r="D57" s="11">
        <v>327.76041666666669</v>
      </c>
      <c r="E57" s="17">
        <v>50.070833333333326</v>
      </c>
      <c r="F57" s="17">
        <v>50.7</v>
      </c>
      <c r="G57" s="17">
        <v>51.322916666666664</v>
      </c>
      <c r="I57" s="8"/>
      <c r="J57" s="8"/>
      <c r="K57" s="1"/>
      <c r="L57" s="1"/>
      <c r="M57" s="8"/>
      <c r="N57" s="1"/>
      <c r="O57" s="8"/>
      <c r="P57" s="8"/>
      <c r="Q57" s="8"/>
      <c r="R57" s="8"/>
      <c r="S57" s="8"/>
      <c r="T57" s="8"/>
      <c r="U57" s="8"/>
      <c r="V57" s="8"/>
      <c r="W57" s="7"/>
      <c r="X57" s="10"/>
      <c r="Y57" s="8"/>
      <c r="Z57" s="8"/>
      <c r="AA57" s="8"/>
      <c r="AB57" s="8"/>
      <c r="AC57" s="7"/>
      <c r="AD57" s="8"/>
      <c r="AE57" s="8"/>
      <c r="AF57" s="8"/>
      <c r="AG57" s="8"/>
      <c r="AH57" s="8"/>
      <c r="AI57" s="7"/>
      <c r="AJ57" s="8"/>
      <c r="AK57" s="7"/>
      <c r="AL57" s="8"/>
      <c r="AM57" s="8"/>
      <c r="AN57" s="7"/>
      <c r="AO57" s="1"/>
      <c r="AP57" s="7"/>
      <c r="AQ57" s="7"/>
      <c r="AR57" s="8"/>
      <c r="AS57" s="8"/>
      <c r="AT57" s="1"/>
      <c r="AU57" s="8"/>
      <c r="AV57" s="8"/>
      <c r="AW57" s="8"/>
    </row>
    <row r="58" spans="1:49" ht="13.5" x14ac:dyDescent="0.25">
      <c r="A58" s="15">
        <v>41327</v>
      </c>
      <c r="B58" s="20">
        <v>375.3125</v>
      </c>
      <c r="C58" s="11">
        <v>268.07291666666669</v>
      </c>
      <c r="D58" s="11">
        <v>312.45833333333331</v>
      </c>
      <c r="E58" s="17">
        <v>50.216666666666669</v>
      </c>
      <c r="F58" s="17">
        <v>51.4</v>
      </c>
      <c r="G58" s="17">
        <v>52</v>
      </c>
      <c r="I58" s="8"/>
      <c r="J58" s="8"/>
      <c r="K58" s="1"/>
      <c r="L58" s="1"/>
      <c r="M58" s="8"/>
      <c r="N58" s="1"/>
      <c r="O58" s="8"/>
      <c r="P58" s="8"/>
      <c r="Q58" s="8"/>
      <c r="R58" s="8"/>
      <c r="S58" s="8"/>
      <c r="T58" s="8"/>
      <c r="U58" s="8"/>
      <c r="V58" s="8"/>
      <c r="W58" s="7"/>
      <c r="X58" s="10"/>
      <c r="Y58" s="8"/>
      <c r="Z58" s="8"/>
      <c r="AA58" s="8"/>
      <c r="AB58" s="8"/>
      <c r="AC58" s="7"/>
      <c r="AD58" s="8"/>
      <c r="AE58" s="8"/>
      <c r="AF58" s="8"/>
      <c r="AG58" s="8"/>
      <c r="AH58" s="8"/>
      <c r="AI58" s="7"/>
      <c r="AJ58" s="8"/>
      <c r="AK58" s="7"/>
      <c r="AL58" s="8"/>
      <c r="AM58" s="8"/>
      <c r="AN58" s="7"/>
      <c r="AO58" s="1"/>
      <c r="AP58" s="7"/>
      <c r="AQ58" s="7"/>
      <c r="AR58" s="8"/>
      <c r="AS58" s="8"/>
      <c r="AT58" s="1"/>
      <c r="AU58" s="8"/>
      <c r="AV58" s="8"/>
      <c r="AW58" s="8"/>
    </row>
    <row r="59" spans="1:49" ht="13.5" x14ac:dyDescent="0.25">
      <c r="A59" s="15">
        <v>41328</v>
      </c>
      <c r="B59" s="20">
        <v>376</v>
      </c>
      <c r="C59" s="11">
        <v>257.5625</v>
      </c>
      <c r="D59" s="11">
        <v>307.26041666666669</v>
      </c>
      <c r="E59" s="17">
        <v>51.059374999999989</v>
      </c>
      <c r="F59" s="17">
        <v>52.3</v>
      </c>
      <c r="G59" s="17">
        <v>55.3125</v>
      </c>
      <c r="I59" s="8"/>
      <c r="J59" s="8"/>
      <c r="K59" s="1"/>
      <c r="L59" s="1"/>
      <c r="M59" s="8"/>
      <c r="N59" s="1"/>
      <c r="O59" s="8"/>
      <c r="P59" s="8"/>
      <c r="Q59" s="8"/>
      <c r="R59" s="8"/>
      <c r="S59" s="8"/>
      <c r="T59" s="8"/>
      <c r="U59" s="8"/>
      <c r="V59" s="8"/>
      <c r="W59" s="7"/>
      <c r="X59" s="10"/>
      <c r="Y59" s="8"/>
      <c r="Z59" s="8"/>
      <c r="AA59" s="8"/>
      <c r="AB59" s="8"/>
      <c r="AC59" s="7"/>
      <c r="AD59" s="8"/>
      <c r="AE59" s="8"/>
      <c r="AF59" s="8"/>
      <c r="AG59" s="8"/>
      <c r="AH59" s="8"/>
      <c r="AI59" s="7"/>
      <c r="AJ59" s="8"/>
      <c r="AK59" s="7"/>
      <c r="AL59" s="8"/>
      <c r="AM59" s="8"/>
      <c r="AN59" s="7"/>
      <c r="AO59" s="1"/>
      <c r="AP59" s="7"/>
      <c r="AQ59" s="7"/>
      <c r="AR59" s="8"/>
      <c r="AS59" s="8"/>
      <c r="AT59" s="1"/>
      <c r="AU59" s="8"/>
      <c r="AV59" s="8"/>
      <c r="AW59" s="8"/>
    </row>
    <row r="60" spans="1:49" ht="13.5" x14ac:dyDescent="0.25">
      <c r="A60" s="15">
        <v>41329</v>
      </c>
      <c r="B60" s="20">
        <v>376.57291666666669</v>
      </c>
      <c r="C60" s="11">
        <v>250.8125</v>
      </c>
      <c r="D60" s="11">
        <v>304.15625</v>
      </c>
      <c r="E60" s="17">
        <v>51.278125000000017</v>
      </c>
      <c r="F60" s="17">
        <v>52.5</v>
      </c>
      <c r="G60" s="17">
        <v>55.354166666666664</v>
      </c>
      <c r="I60" s="8"/>
      <c r="J60" s="8"/>
      <c r="K60" s="1"/>
      <c r="L60" s="1"/>
      <c r="M60" s="8"/>
      <c r="N60" s="1"/>
      <c r="O60" s="8"/>
      <c r="P60" s="8"/>
      <c r="Q60" s="8"/>
      <c r="R60" s="8"/>
      <c r="S60" s="8"/>
      <c r="T60" s="8"/>
      <c r="U60" s="8"/>
      <c r="V60" s="8"/>
      <c r="W60" s="7"/>
      <c r="X60" s="10"/>
      <c r="Y60" s="8"/>
      <c r="Z60" s="8"/>
      <c r="AA60" s="8"/>
      <c r="AB60" s="8"/>
      <c r="AC60" s="7"/>
      <c r="AD60" s="8"/>
      <c r="AE60" s="8"/>
      <c r="AF60" s="8"/>
      <c r="AG60" s="8"/>
      <c r="AH60" s="8"/>
      <c r="AI60" s="7"/>
      <c r="AJ60" s="8"/>
      <c r="AK60" s="7"/>
      <c r="AL60" s="8"/>
      <c r="AM60" s="8"/>
      <c r="AN60" s="7"/>
      <c r="AO60" s="1"/>
      <c r="AP60" s="7"/>
      <c r="AQ60" s="7"/>
      <c r="AR60" s="8"/>
      <c r="AS60" s="8"/>
      <c r="AT60" s="1"/>
      <c r="AU60" s="8"/>
      <c r="AV60" s="8"/>
      <c r="AW60" s="8"/>
    </row>
    <row r="61" spans="1:49" ht="13.5" x14ac:dyDescent="0.25">
      <c r="A61" s="15">
        <v>41330</v>
      </c>
      <c r="B61" s="20">
        <v>379.01041666666669</v>
      </c>
      <c r="C61" s="11">
        <v>247.78125</v>
      </c>
      <c r="D61" s="11">
        <v>302</v>
      </c>
      <c r="E61" s="17">
        <v>51.752083333333331</v>
      </c>
      <c r="F61" s="17">
        <v>53.1</v>
      </c>
      <c r="G61" s="17">
        <v>54.385416666666664</v>
      </c>
      <c r="I61" s="8"/>
      <c r="J61" s="8"/>
      <c r="K61" s="1"/>
      <c r="L61" s="1"/>
      <c r="M61" s="8"/>
      <c r="N61" s="1"/>
      <c r="O61" s="8"/>
      <c r="P61" s="8"/>
      <c r="Q61" s="8"/>
      <c r="R61" s="8"/>
      <c r="S61" s="8"/>
      <c r="T61" s="8"/>
      <c r="U61" s="8"/>
      <c r="V61" s="8"/>
      <c r="W61" s="7"/>
      <c r="X61" s="10"/>
      <c r="Y61" s="8"/>
      <c r="Z61" s="8"/>
      <c r="AA61" s="8"/>
      <c r="AB61" s="8"/>
      <c r="AC61" s="7"/>
      <c r="AD61" s="8"/>
      <c r="AE61" s="8"/>
      <c r="AF61" s="8"/>
      <c r="AG61" s="8"/>
      <c r="AH61" s="8"/>
      <c r="AI61" s="7"/>
      <c r="AJ61" s="8"/>
      <c r="AK61" s="7"/>
      <c r="AL61" s="8"/>
      <c r="AM61" s="8"/>
      <c r="AN61" s="7"/>
      <c r="AO61" s="1"/>
      <c r="AP61" s="7"/>
      <c r="AQ61" s="7"/>
      <c r="AR61" s="8"/>
      <c r="AS61" s="8"/>
      <c r="AT61" s="1"/>
      <c r="AU61" s="8"/>
      <c r="AV61" s="8"/>
      <c r="AW61" s="8"/>
    </row>
    <row r="62" spans="1:49" ht="13.5" x14ac:dyDescent="0.25">
      <c r="A62" s="15">
        <v>41331</v>
      </c>
      <c r="B62" s="20">
        <v>384.28125</v>
      </c>
      <c r="C62" s="11">
        <v>247.25</v>
      </c>
      <c r="D62" s="11">
        <v>303.73958333333331</v>
      </c>
      <c r="E62" s="17">
        <v>52.23854166666667</v>
      </c>
      <c r="F62" s="17">
        <v>53.5</v>
      </c>
      <c r="G62" s="17">
        <v>53.364583333333336</v>
      </c>
      <c r="I62" s="8"/>
      <c r="J62" s="8"/>
      <c r="K62" s="1"/>
      <c r="L62" s="1"/>
      <c r="M62" s="8"/>
      <c r="N62" s="1"/>
      <c r="O62" s="8"/>
      <c r="P62" s="8"/>
      <c r="Q62" s="8"/>
      <c r="R62" s="8"/>
      <c r="S62" s="8"/>
      <c r="T62" s="8"/>
      <c r="U62" s="8"/>
      <c r="V62" s="8"/>
      <c r="W62" s="7"/>
      <c r="X62" s="10"/>
      <c r="Y62" s="8"/>
      <c r="Z62" s="8"/>
      <c r="AA62" s="8"/>
      <c r="AB62" s="8"/>
      <c r="AC62" s="7"/>
      <c r="AD62" s="8"/>
      <c r="AE62" s="8"/>
      <c r="AF62" s="8"/>
      <c r="AG62" s="8"/>
      <c r="AH62" s="8"/>
      <c r="AI62" s="7"/>
      <c r="AJ62" s="8"/>
      <c r="AK62" s="7"/>
      <c r="AL62" s="8"/>
      <c r="AM62" s="8"/>
      <c r="AN62" s="7"/>
      <c r="AO62" s="1"/>
      <c r="AP62" s="7"/>
      <c r="AQ62" s="7"/>
      <c r="AR62" s="8"/>
      <c r="AS62" s="8"/>
      <c r="AT62" s="1"/>
      <c r="AU62" s="8"/>
      <c r="AV62" s="8"/>
      <c r="AW62" s="8"/>
    </row>
    <row r="63" spans="1:49" ht="13.5" x14ac:dyDescent="0.25">
      <c r="A63" s="15">
        <v>41332</v>
      </c>
      <c r="B63" s="20">
        <v>383.20833333333331</v>
      </c>
      <c r="C63" s="11">
        <v>247.46875</v>
      </c>
      <c r="D63" s="11">
        <v>305.47916666666669</v>
      </c>
      <c r="E63" s="17">
        <v>52.859374999999972</v>
      </c>
      <c r="F63" s="17">
        <v>54.3</v>
      </c>
      <c r="G63" s="17">
        <v>53.197916666666664</v>
      </c>
      <c r="I63" s="8"/>
      <c r="J63" s="8"/>
      <c r="K63" s="1"/>
      <c r="L63" s="1"/>
      <c r="M63" s="8"/>
      <c r="N63" s="1"/>
      <c r="O63" s="8"/>
      <c r="P63" s="8"/>
      <c r="Q63" s="8"/>
      <c r="R63" s="8"/>
      <c r="S63" s="8"/>
      <c r="T63" s="8"/>
      <c r="U63" s="8"/>
      <c r="V63" s="8"/>
      <c r="W63" s="7"/>
      <c r="X63" s="10"/>
      <c r="Y63" s="8"/>
      <c r="Z63" s="8"/>
      <c r="AA63" s="8"/>
      <c r="AB63" s="8"/>
      <c r="AC63" s="7"/>
      <c r="AD63" s="8"/>
      <c r="AE63" s="8"/>
      <c r="AF63" s="8"/>
      <c r="AG63" s="8"/>
      <c r="AH63" s="8"/>
      <c r="AI63" s="7"/>
      <c r="AJ63" s="8"/>
      <c r="AK63" s="7"/>
      <c r="AL63" s="8"/>
      <c r="AM63" s="8"/>
      <c r="AN63" s="7"/>
      <c r="AO63" s="1"/>
      <c r="AP63" s="7"/>
      <c r="AQ63" s="7"/>
      <c r="AR63" s="8"/>
      <c r="AS63" s="8"/>
      <c r="AT63" s="1"/>
      <c r="AU63" s="8"/>
      <c r="AV63" s="8"/>
      <c r="AW63" s="8"/>
    </row>
    <row r="64" spans="1:49" ht="13.5" x14ac:dyDescent="0.25">
      <c r="A64" s="15">
        <v>41333</v>
      </c>
      <c r="B64" s="20">
        <v>385.45833333333331</v>
      </c>
      <c r="C64" s="11">
        <v>246.5</v>
      </c>
      <c r="D64" s="11">
        <v>306.47916666666669</v>
      </c>
      <c r="E64" s="17">
        <v>53.620833333333358</v>
      </c>
      <c r="F64" s="17">
        <v>55</v>
      </c>
      <c r="G64" s="17">
        <v>55.010416666666664</v>
      </c>
      <c r="I64" s="8"/>
      <c r="J64" s="8"/>
      <c r="K64" s="1"/>
      <c r="L64" s="1"/>
      <c r="M64" s="8"/>
      <c r="N64" s="1"/>
      <c r="O64" s="8"/>
      <c r="P64" s="8"/>
      <c r="Q64" s="8"/>
      <c r="R64" s="8"/>
      <c r="S64" s="8"/>
      <c r="T64" s="8"/>
      <c r="U64" s="8"/>
      <c r="V64" s="8"/>
      <c r="W64" s="7"/>
      <c r="X64" s="10"/>
      <c r="Y64" s="8"/>
      <c r="Z64" s="8"/>
      <c r="AA64" s="8"/>
      <c r="AB64" s="8"/>
      <c r="AC64" s="7"/>
      <c r="AD64" s="8"/>
      <c r="AE64" s="8"/>
      <c r="AF64" s="8"/>
      <c r="AG64" s="8"/>
      <c r="AH64" s="8"/>
      <c r="AI64" s="7"/>
      <c r="AJ64" s="8"/>
      <c r="AK64" s="7"/>
      <c r="AL64" s="8"/>
      <c r="AM64" s="8"/>
      <c r="AN64" s="7"/>
      <c r="AO64" s="1"/>
      <c r="AP64" s="7"/>
      <c r="AQ64" s="7"/>
      <c r="AR64" s="8"/>
      <c r="AS64" s="8"/>
      <c r="AT64" s="1"/>
      <c r="AU64" s="8"/>
      <c r="AV64" s="8"/>
      <c r="AW64" s="8"/>
    </row>
    <row r="65" spans="1:49" ht="13.5" x14ac:dyDescent="0.25">
      <c r="A65" s="15">
        <v>41334</v>
      </c>
      <c r="B65" s="20">
        <v>374.36458333333331</v>
      </c>
      <c r="C65" s="11">
        <v>246.21875</v>
      </c>
      <c r="D65" s="11">
        <v>306.53125</v>
      </c>
      <c r="E65" s="17">
        <v>54.601041666666674</v>
      </c>
      <c r="F65" s="17">
        <v>56.1</v>
      </c>
      <c r="G65" s="17">
        <v>56.572916666666664</v>
      </c>
      <c r="I65" s="8"/>
      <c r="J65" s="8"/>
      <c r="K65" s="1"/>
      <c r="L65" s="1"/>
      <c r="M65" s="8"/>
      <c r="N65" s="1"/>
      <c r="O65" s="8"/>
      <c r="P65" s="8"/>
      <c r="Q65" s="8"/>
      <c r="R65" s="8"/>
      <c r="S65" s="8"/>
      <c r="T65" s="8"/>
      <c r="U65" s="8"/>
      <c r="V65" s="8"/>
      <c r="W65" s="7"/>
      <c r="X65" s="10"/>
      <c r="Y65" s="8"/>
      <c r="Z65" s="8"/>
      <c r="AA65" s="8"/>
      <c r="AB65" s="8"/>
      <c r="AC65" s="7"/>
      <c r="AD65" s="8"/>
      <c r="AE65" s="8"/>
      <c r="AF65" s="8"/>
      <c r="AG65" s="8"/>
      <c r="AH65" s="8"/>
      <c r="AI65" s="7"/>
      <c r="AJ65" s="8"/>
      <c r="AK65" s="7"/>
      <c r="AL65" s="8"/>
      <c r="AM65" s="8"/>
      <c r="AN65" s="7"/>
      <c r="AO65" s="1"/>
      <c r="AP65" s="7"/>
      <c r="AQ65" s="7"/>
      <c r="AR65" s="8"/>
      <c r="AS65" s="8"/>
      <c r="AT65" s="1"/>
      <c r="AU65" s="8"/>
      <c r="AV65" s="8"/>
      <c r="AW65" s="8"/>
    </row>
    <row r="66" spans="1:49" ht="13.5" x14ac:dyDescent="0.25">
      <c r="A66" s="15">
        <v>41335</v>
      </c>
      <c r="B66" s="20">
        <v>364</v>
      </c>
      <c r="C66" s="11">
        <v>248.46875</v>
      </c>
      <c r="D66" s="11">
        <v>304.5625</v>
      </c>
      <c r="E66" s="17">
        <v>55.564583333333303</v>
      </c>
      <c r="F66" s="17">
        <v>56.7</v>
      </c>
      <c r="G66" s="17">
        <v>53.697916666666664</v>
      </c>
      <c r="I66" s="8"/>
      <c r="J66" s="8"/>
      <c r="K66" s="1"/>
      <c r="L66" s="1"/>
      <c r="M66" s="8"/>
      <c r="N66" s="1"/>
      <c r="O66" s="8"/>
      <c r="P66" s="8"/>
      <c r="Q66" s="8"/>
      <c r="R66" s="8"/>
      <c r="S66" s="8"/>
      <c r="T66" s="8"/>
      <c r="U66" s="8"/>
      <c r="V66" s="8"/>
      <c r="W66" s="7"/>
      <c r="X66" s="10"/>
      <c r="Y66" s="8"/>
      <c r="Z66" s="8"/>
      <c r="AA66" s="8"/>
      <c r="AB66" s="8"/>
      <c r="AC66" s="7"/>
      <c r="AD66" s="8"/>
      <c r="AE66" s="8"/>
      <c r="AF66" s="8"/>
      <c r="AG66" s="8"/>
      <c r="AH66" s="8"/>
      <c r="AI66" s="7"/>
      <c r="AJ66" s="8"/>
      <c r="AK66" s="7"/>
      <c r="AL66" s="8"/>
      <c r="AM66" s="8"/>
      <c r="AN66" s="7"/>
      <c r="AO66" s="1"/>
      <c r="AP66" s="7"/>
      <c r="AQ66" s="7"/>
      <c r="AR66" s="8"/>
      <c r="AS66" s="8"/>
      <c r="AT66" s="1"/>
      <c r="AU66" s="8"/>
      <c r="AV66" s="8"/>
      <c r="AW66" s="8"/>
    </row>
    <row r="67" spans="1:49" ht="13.5" x14ac:dyDescent="0.25">
      <c r="A67" s="15">
        <v>41336</v>
      </c>
      <c r="B67" s="20">
        <v>364</v>
      </c>
      <c r="C67" s="11">
        <v>242.25</v>
      </c>
      <c r="D67" s="11">
        <v>296.27083333333331</v>
      </c>
      <c r="E67" s="17">
        <v>56.559374999999996</v>
      </c>
      <c r="F67" s="17">
        <v>57.4</v>
      </c>
      <c r="G67" s="17">
        <v>51.375</v>
      </c>
      <c r="I67" s="8"/>
      <c r="J67" s="8"/>
      <c r="K67" s="1"/>
      <c r="L67" s="1"/>
      <c r="M67" s="8"/>
      <c r="N67" s="1"/>
      <c r="O67" s="8"/>
      <c r="P67" s="8"/>
      <c r="Q67" s="8"/>
      <c r="R67" s="8"/>
      <c r="S67" s="8"/>
      <c r="T67" s="8"/>
      <c r="U67" s="8"/>
      <c r="V67" s="8"/>
      <c r="W67" s="7"/>
      <c r="X67" s="10"/>
      <c r="Y67" s="8"/>
      <c r="Z67" s="8"/>
      <c r="AA67" s="8"/>
      <c r="AB67" s="8"/>
      <c r="AC67" s="7"/>
      <c r="AD67" s="8"/>
      <c r="AE67" s="8"/>
      <c r="AF67" s="8"/>
      <c r="AG67" s="8"/>
      <c r="AH67" s="8"/>
      <c r="AI67" s="7"/>
      <c r="AJ67" s="8"/>
      <c r="AK67" s="7"/>
      <c r="AL67" s="8"/>
      <c r="AM67" s="8"/>
      <c r="AN67" s="7"/>
      <c r="AO67" s="1"/>
      <c r="AP67" s="7"/>
      <c r="AQ67" s="7"/>
      <c r="AR67" s="8"/>
      <c r="AS67" s="8"/>
      <c r="AT67" s="1"/>
      <c r="AU67" s="8"/>
      <c r="AV67" s="8"/>
      <c r="AW67" s="8"/>
    </row>
    <row r="68" spans="1:49" ht="13.5" x14ac:dyDescent="0.25">
      <c r="A68" s="15">
        <v>41337</v>
      </c>
      <c r="B68" s="20">
        <v>364</v>
      </c>
      <c r="C68" s="11">
        <v>236.375</v>
      </c>
      <c r="D68" s="11">
        <v>294.55208333333331</v>
      </c>
      <c r="E68" s="17">
        <v>56.282291666666659</v>
      </c>
      <c r="F68" s="17">
        <v>57.6</v>
      </c>
      <c r="G68" s="17">
        <v>51.354166666666664</v>
      </c>
      <c r="I68" s="8"/>
      <c r="J68" s="8"/>
      <c r="K68" s="1"/>
      <c r="L68" s="1"/>
      <c r="M68" s="8"/>
      <c r="N68" s="1"/>
      <c r="O68" s="8"/>
      <c r="P68" s="8"/>
      <c r="Q68" s="8"/>
      <c r="R68" s="8"/>
      <c r="S68" s="8"/>
      <c r="T68" s="8"/>
      <c r="U68" s="8"/>
      <c r="V68" s="8"/>
      <c r="W68" s="7"/>
      <c r="X68" s="10"/>
      <c r="Y68" s="8"/>
      <c r="Z68" s="8"/>
      <c r="AA68" s="8"/>
      <c r="AB68" s="8"/>
      <c r="AC68" s="7"/>
      <c r="AD68" s="8"/>
      <c r="AE68" s="8"/>
      <c r="AF68" s="8"/>
      <c r="AG68" s="8"/>
      <c r="AH68" s="8"/>
      <c r="AI68" s="7"/>
      <c r="AJ68" s="8"/>
      <c r="AK68" s="7"/>
      <c r="AL68" s="8"/>
      <c r="AM68" s="8"/>
      <c r="AN68" s="7"/>
      <c r="AO68" s="1"/>
      <c r="AP68" s="7"/>
      <c r="AQ68" s="7"/>
      <c r="AR68" s="8"/>
      <c r="AS68" s="8"/>
      <c r="AT68" s="1"/>
      <c r="AU68" s="8"/>
      <c r="AV68" s="8"/>
      <c r="AW68" s="8"/>
    </row>
    <row r="69" spans="1:49" ht="13.5" x14ac:dyDescent="0.25">
      <c r="A69" s="15">
        <v>41338</v>
      </c>
      <c r="B69" s="20">
        <v>365.80208333333331</v>
      </c>
      <c r="C69" s="11">
        <v>224.71875</v>
      </c>
      <c r="D69" s="11">
        <v>289.55208333333331</v>
      </c>
      <c r="E69" s="17">
        <v>56.567708333333343</v>
      </c>
      <c r="F69" s="17">
        <v>58</v>
      </c>
      <c r="G69" s="17">
        <v>51.15625</v>
      </c>
      <c r="I69" s="8"/>
      <c r="J69" s="8"/>
      <c r="K69" s="1"/>
      <c r="L69" s="1"/>
      <c r="M69" s="8"/>
      <c r="N69" s="1"/>
      <c r="O69" s="8"/>
      <c r="P69" s="8"/>
      <c r="Q69" s="8"/>
      <c r="R69" s="8"/>
      <c r="S69" s="8"/>
      <c r="T69" s="8"/>
      <c r="U69" s="8"/>
      <c r="V69" s="8"/>
      <c r="W69" s="7"/>
      <c r="X69" s="10"/>
      <c r="Y69" s="8"/>
      <c r="Z69" s="8"/>
      <c r="AA69" s="8"/>
      <c r="AB69" s="8"/>
      <c r="AC69" s="7"/>
      <c r="AD69" s="8"/>
      <c r="AE69" s="8"/>
      <c r="AF69" s="8"/>
      <c r="AG69" s="8"/>
      <c r="AH69" s="8"/>
      <c r="AI69" s="7"/>
      <c r="AJ69" s="8"/>
      <c r="AK69" s="7"/>
      <c r="AL69" s="8"/>
      <c r="AM69" s="8"/>
      <c r="AN69" s="7"/>
      <c r="AO69" s="1"/>
      <c r="AP69" s="7"/>
      <c r="AQ69" s="7"/>
      <c r="AR69" s="8"/>
      <c r="AS69" s="8"/>
      <c r="AT69" s="1"/>
      <c r="AU69" s="8"/>
      <c r="AV69" s="8"/>
      <c r="AW69" s="8"/>
    </row>
    <row r="70" spans="1:49" ht="13.5" x14ac:dyDescent="0.25">
      <c r="A70" s="15">
        <v>41339</v>
      </c>
      <c r="B70" s="20">
        <v>370.07291666666669</v>
      </c>
      <c r="C70" s="11">
        <v>214</v>
      </c>
      <c r="D70" s="11">
        <v>284.3125</v>
      </c>
      <c r="E70" s="17">
        <v>55.906250000000021</v>
      </c>
      <c r="F70" s="17">
        <v>56.8</v>
      </c>
      <c r="G70" s="17">
        <v>51</v>
      </c>
      <c r="I70" s="8"/>
      <c r="J70" s="8"/>
      <c r="K70" s="1"/>
      <c r="L70" s="1"/>
      <c r="M70" s="8"/>
      <c r="N70" s="1"/>
      <c r="O70" s="8"/>
      <c r="P70" s="8"/>
      <c r="Q70" s="8"/>
      <c r="R70" s="8"/>
      <c r="S70" s="8"/>
      <c r="T70" s="8"/>
      <c r="U70" s="8"/>
      <c r="V70" s="8"/>
      <c r="W70" s="7"/>
      <c r="X70" s="10"/>
      <c r="Y70" s="8"/>
      <c r="Z70" s="8"/>
      <c r="AA70" s="8"/>
      <c r="AB70" s="8"/>
      <c r="AC70" s="7"/>
      <c r="AD70" s="8"/>
      <c r="AE70" s="8"/>
      <c r="AF70" s="8"/>
      <c r="AG70" s="8"/>
      <c r="AH70" s="8"/>
      <c r="AI70" s="7"/>
      <c r="AJ70" s="8"/>
      <c r="AK70" s="7"/>
      <c r="AL70" s="8"/>
      <c r="AM70" s="8"/>
      <c r="AN70" s="7"/>
      <c r="AO70" s="1"/>
      <c r="AP70" s="7"/>
      <c r="AQ70" s="7"/>
      <c r="AR70" s="8"/>
      <c r="AS70" s="8"/>
      <c r="AT70" s="1"/>
      <c r="AU70" s="8"/>
      <c r="AV70" s="8"/>
      <c r="AW70" s="8"/>
    </row>
    <row r="71" spans="1:49" ht="13.5" x14ac:dyDescent="0.25">
      <c r="A71" s="15">
        <v>41340</v>
      </c>
      <c r="B71" s="20">
        <v>377.14583333333331</v>
      </c>
      <c r="C71" s="11">
        <v>212.28125</v>
      </c>
      <c r="D71" s="11">
        <v>285.22916666666669</v>
      </c>
      <c r="E71" s="17">
        <v>55.088541666666636</v>
      </c>
      <c r="F71" s="17">
        <v>55.8</v>
      </c>
      <c r="G71" s="17">
        <v>51.260416666666664</v>
      </c>
      <c r="I71" s="8"/>
      <c r="J71" s="8"/>
      <c r="K71" s="1"/>
      <c r="L71" s="1"/>
      <c r="M71" s="8"/>
      <c r="N71" s="1"/>
      <c r="O71" s="8"/>
      <c r="P71" s="8"/>
      <c r="Q71" s="8"/>
      <c r="R71" s="8"/>
      <c r="S71" s="8"/>
      <c r="T71" s="8"/>
      <c r="U71" s="8"/>
      <c r="V71" s="8"/>
      <c r="W71" s="7"/>
      <c r="X71" s="10"/>
      <c r="Y71" s="8"/>
      <c r="Z71" s="8"/>
      <c r="AA71" s="8"/>
      <c r="AB71" s="8"/>
      <c r="AC71" s="7"/>
      <c r="AD71" s="8"/>
      <c r="AE71" s="8"/>
      <c r="AF71" s="8"/>
      <c r="AG71" s="8"/>
      <c r="AH71" s="8"/>
      <c r="AI71" s="7"/>
      <c r="AJ71" s="8"/>
      <c r="AK71" s="7"/>
      <c r="AL71" s="8"/>
      <c r="AM71" s="8"/>
      <c r="AN71" s="7"/>
      <c r="AO71" s="1"/>
      <c r="AP71" s="7"/>
      <c r="AQ71" s="7"/>
      <c r="AR71" s="8"/>
      <c r="AS71" s="8"/>
      <c r="AT71" s="1"/>
      <c r="AU71" s="8"/>
      <c r="AV71" s="8"/>
      <c r="AW71" s="8"/>
    </row>
    <row r="72" spans="1:49" ht="13.5" x14ac:dyDescent="0.2">
      <c r="A72" s="15">
        <v>41341</v>
      </c>
      <c r="B72" s="20">
        <v>377.20833333333331</v>
      </c>
      <c r="C72" s="11">
        <v>218.66666666666666</v>
      </c>
      <c r="D72" s="11">
        <v>295.8125</v>
      </c>
      <c r="E72" s="17">
        <v>54.504166666666656</v>
      </c>
      <c r="F72" s="17">
        <v>55.2</v>
      </c>
      <c r="G72" s="17">
        <v>51.979166666666664</v>
      </c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</row>
    <row r="73" spans="1:49" ht="13.5" x14ac:dyDescent="0.25">
      <c r="A73" s="15">
        <v>41342</v>
      </c>
      <c r="B73" s="20">
        <v>378.29166666666669</v>
      </c>
      <c r="C73" s="11">
        <v>231.05208333333334</v>
      </c>
      <c r="D73" s="11">
        <v>301.88541666666669</v>
      </c>
      <c r="E73" s="17">
        <v>53.712500000000013</v>
      </c>
      <c r="F73" s="17">
        <v>54.5</v>
      </c>
      <c r="G73" s="17">
        <v>51.875</v>
      </c>
      <c r="I73" s="8"/>
      <c r="J73" s="8"/>
      <c r="K73" s="1"/>
      <c r="L73" s="1"/>
      <c r="M73" s="8"/>
      <c r="N73" s="1"/>
      <c r="O73" s="8"/>
      <c r="P73" s="8"/>
      <c r="Q73" s="8"/>
      <c r="R73" s="8"/>
      <c r="S73" s="8"/>
      <c r="T73" s="8"/>
      <c r="U73" s="8"/>
      <c r="V73" s="8"/>
      <c r="W73" s="7"/>
      <c r="X73" s="10"/>
      <c r="Y73" s="8"/>
      <c r="Z73" s="8"/>
      <c r="AA73" s="8"/>
      <c r="AB73" s="8"/>
      <c r="AC73" s="7"/>
      <c r="AD73" s="8"/>
      <c r="AE73" s="8"/>
      <c r="AF73" s="8"/>
      <c r="AG73" s="8"/>
      <c r="AH73" s="8"/>
      <c r="AI73" s="7"/>
      <c r="AJ73" s="8"/>
      <c r="AK73" s="7"/>
      <c r="AL73" s="8"/>
      <c r="AM73" s="8"/>
      <c r="AN73" s="7"/>
      <c r="AO73" s="1"/>
      <c r="AP73" s="7"/>
      <c r="AQ73" s="7"/>
      <c r="AR73" s="8"/>
      <c r="AS73" s="8"/>
      <c r="AT73" s="1"/>
      <c r="AU73" s="8"/>
      <c r="AV73" s="8"/>
      <c r="AW73" s="8"/>
    </row>
    <row r="74" spans="1:49" ht="13.5" x14ac:dyDescent="0.25">
      <c r="A74" s="15">
        <v>41343</v>
      </c>
      <c r="B74" s="20">
        <v>371.17708333333331</v>
      </c>
      <c r="C74" s="11">
        <v>235.71739130434781</v>
      </c>
      <c r="D74" s="11">
        <v>301.9021739130435</v>
      </c>
      <c r="E74" s="17">
        <v>53.892391304347839</v>
      </c>
      <c r="F74" s="17">
        <v>55.4</v>
      </c>
      <c r="G74" s="17">
        <v>51.554347826086953</v>
      </c>
      <c r="I74" s="8"/>
      <c r="J74" s="8"/>
      <c r="K74" s="1"/>
      <c r="L74" s="1"/>
      <c r="M74" s="8"/>
      <c r="N74" s="1"/>
      <c r="O74" s="8"/>
      <c r="P74" s="8"/>
      <c r="Q74" s="8"/>
      <c r="R74" s="8"/>
      <c r="S74" s="8"/>
      <c r="T74" s="8"/>
      <c r="U74" s="8"/>
      <c r="V74" s="8"/>
      <c r="W74" s="7"/>
      <c r="X74" s="10"/>
      <c r="Y74" s="8"/>
      <c r="Z74" s="8"/>
      <c r="AA74" s="8"/>
      <c r="AB74" s="8"/>
      <c r="AC74" s="7"/>
      <c r="AD74" s="8"/>
      <c r="AE74" s="8"/>
      <c r="AF74" s="8"/>
      <c r="AG74" s="8"/>
      <c r="AH74" s="8"/>
      <c r="AI74" s="7"/>
      <c r="AJ74" s="8"/>
      <c r="AK74" s="7"/>
      <c r="AL74" s="8"/>
      <c r="AM74" s="8"/>
      <c r="AN74" s="7"/>
      <c r="AO74" s="1"/>
      <c r="AP74" s="7"/>
      <c r="AQ74" s="7"/>
      <c r="AR74" s="8"/>
      <c r="AS74" s="8"/>
      <c r="AT74" s="1"/>
      <c r="AU74" s="8"/>
      <c r="AV74" s="8"/>
      <c r="AW74" s="8"/>
    </row>
    <row r="75" spans="1:49" ht="13.5" x14ac:dyDescent="0.25">
      <c r="A75" s="15">
        <v>41344</v>
      </c>
      <c r="B75" s="20">
        <v>359.1875</v>
      </c>
      <c r="C75" s="11">
        <v>232.78125</v>
      </c>
      <c r="D75" s="11">
        <v>298.54166666666669</v>
      </c>
      <c r="E75" s="17">
        <v>54.944791666666667</v>
      </c>
      <c r="F75" s="17">
        <v>56.6</v>
      </c>
      <c r="G75" s="17">
        <v>51.5625</v>
      </c>
      <c r="I75" s="8"/>
      <c r="J75" s="8"/>
      <c r="K75" s="1"/>
      <c r="L75" s="1"/>
      <c r="M75" s="8"/>
      <c r="N75" s="1"/>
      <c r="O75" s="8"/>
      <c r="P75" s="8"/>
      <c r="Q75" s="8"/>
      <c r="R75" s="8"/>
      <c r="S75" s="8"/>
      <c r="T75" s="8"/>
      <c r="U75" s="8"/>
      <c r="V75" s="8"/>
      <c r="W75" s="7"/>
      <c r="X75" s="10"/>
      <c r="Y75" s="8"/>
      <c r="Z75" s="8"/>
      <c r="AA75" s="8"/>
      <c r="AB75" s="8"/>
      <c r="AC75" s="7"/>
      <c r="AD75" s="8"/>
      <c r="AE75" s="8"/>
      <c r="AF75" s="8"/>
      <c r="AG75" s="8"/>
      <c r="AH75" s="8"/>
      <c r="AI75" s="7"/>
      <c r="AJ75" s="8"/>
      <c r="AK75" s="7"/>
      <c r="AL75" s="8"/>
      <c r="AM75" s="8"/>
      <c r="AN75" s="7"/>
      <c r="AO75" s="1"/>
      <c r="AP75" s="7"/>
      <c r="AQ75" s="7"/>
      <c r="AR75" s="8"/>
      <c r="AS75" s="8"/>
      <c r="AT75" s="1"/>
      <c r="AU75" s="8"/>
      <c r="AV75" s="8"/>
      <c r="AW75" s="8"/>
    </row>
    <row r="76" spans="1:49" ht="13.5" x14ac:dyDescent="0.25">
      <c r="A76" s="15">
        <v>41345</v>
      </c>
      <c r="B76" s="20">
        <v>356.79166666666669</v>
      </c>
      <c r="C76" s="11">
        <v>225.58333333333334</v>
      </c>
      <c r="D76" s="11">
        <v>289.80208333333331</v>
      </c>
      <c r="E76" s="17">
        <v>56.624999999999993</v>
      </c>
      <c r="F76" s="17">
        <v>58.4</v>
      </c>
      <c r="G76" s="17">
        <v>51.197916666666664</v>
      </c>
      <c r="I76" s="8"/>
      <c r="J76" s="8"/>
      <c r="K76" s="1"/>
      <c r="L76" s="1"/>
      <c r="M76" s="8"/>
      <c r="N76" s="1"/>
      <c r="O76" s="8"/>
      <c r="P76" s="8"/>
      <c r="Q76" s="8"/>
      <c r="R76" s="8"/>
      <c r="S76" s="8"/>
      <c r="T76" s="8"/>
      <c r="U76" s="8"/>
      <c r="V76" s="8"/>
      <c r="W76" s="7"/>
      <c r="X76" s="10"/>
      <c r="Y76" s="8"/>
      <c r="Z76" s="8"/>
      <c r="AA76" s="8"/>
      <c r="AB76" s="8"/>
      <c r="AC76" s="7"/>
      <c r="AD76" s="8"/>
      <c r="AE76" s="8"/>
      <c r="AF76" s="8"/>
      <c r="AG76" s="8"/>
      <c r="AH76" s="8"/>
      <c r="AI76" s="7"/>
      <c r="AJ76" s="8"/>
      <c r="AK76" s="7"/>
      <c r="AL76" s="8"/>
      <c r="AM76" s="8"/>
      <c r="AN76" s="7"/>
      <c r="AO76" s="1"/>
      <c r="AP76" s="7"/>
      <c r="AQ76" s="7"/>
      <c r="AR76" s="8"/>
      <c r="AS76" s="8"/>
      <c r="AT76" s="1"/>
      <c r="AU76" s="8"/>
      <c r="AV76" s="8"/>
      <c r="AW76" s="8"/>
    </row>
    <row r="77" spans="1:49" ht="13.5" x14ac:dyDescent="0.25">
      <c r="A77" s="15">
        <v>41346</v>
      </c>
      <c r="B77" s="20">
        <v>359</v>
      </c>
      <c r="C77" s="11">
        <v>214.5</v>
      </c>
      <c r="D77" s="11">
        <v>281.11458333333331</v>
      </c>
      <c r="E77" s="17">
        <v>58.154166666666661</v>
      </c>
      <c r="F77" s="17">
        <v>60</v>
      </c>
      <c r="G77" s="17">
        <v>50.96875</v>
      </c>
      <c r="I77" s="8"/>
      <c r="J77" s="8"/>
      <c r="K77" s="1"/>
      <c r="L77" s="1"/>
      <c r="M77" s="8"/>
      <c r="N77" s="1"/>
      <c r="O77" s="8"/>
      <c r="P77" s="8"/>
      <c r="Q77" s="8"/>
      <c r="R77" s="8"/>
      <c r="S77" s="8"/>
      <c r="T77" s="8"/>
      <c r="U77" s="8"/>
      <c r="V77" s="8"/>
      <c r="W77" s="7"/>
      <c r="X77" s="10"/>
      <c r="Y77" s="8"/>
      <c r="Z77" s="8"/>
      <c r="AA77" s="8"/>
      <c r="AB77" s="8"/>
      <c r="AC77" s="7"/>
      <c r="AD77" s="8"/>
      <c r="AE77" s="8"/>
      <c r="AF77" s="8"/>
      <c r="AG77" s="8"/>
      <c r="AH77" s="8"/>
      <c r="AI77" s="7"/>
      <c r="AJ77" s="8"/>
      <c r="AK77" s="7"/>
      <c r="AL77" s="8"/>
      <c r="AM77" s="8"/>
      <c r="AN77" s="7"/>
      <c r="AO77" s="1"/>
      <c r="AP77" s="7"/>
      <c r="AQ77" s="7"/>
      <c r="AR77" s="8"/>
      <c r="AS77" s="8"/>
      <c r="AT77" s="1"/>
      <c r="AU77" s="8"/>
      <c r="AV77" s="8"/>
      <c r="AW77" s="8"/>
    </row>
    <row r="78" spans="1:49" ht="15" x14ac:dyDescent="0.25">
      <c r="A78" s="60">
        <v>41347</v>
      </c>
      <c r="B78" s="61">
        <v>366.91666666666669</v>
      </c>
      <c r="C78" s="62">
        <v>205.45833333333334</v>
      </c>
      <c r="D78" s="62">
        <v>276.08333333333331</v>
      </c>
      <c r="E78" s="64">
        <v>59.303125000000023</v>
      </c>
      <c r="F78" s="64">
        <v>60.8</v>
      </c>
      <c r="G78" s="64">
        <v>51.427083333333336</v>
      </c>
      <c r="I78" s="74">
        <v>9.9990000000000006</v>
      </c>
      <c r="J78" s="71">
        <v>0.11</v>
      </c>
      <c r="K78" s="74">
        <v>1.9990000000000001</v>
      </c>
      <c r="L78" s="70"/>
      <c r="M78" s="74">
        <v>4.9000000000000002E-2</v>
      </c>
      <c r="N78" s="74">
        <v>4.9000000000000002E-2</v>
      </c>
      <c r="O78" s="74">
        <v>4.9000000000000002E-2</v>
      </c>
      <c r="P78" s="74">
        <v>0.19900000000000001</v>
      </c>
      <c r="Q78" s="71">
        <v>2.8</v>
      </c>
      <c r="R78" s="71">
        <v>2.2999999999999998</v>
      </c>
      <c r="S78" s="74">
        <v>1.7989999999999999</v>
      </c>
      <c r="T78" s="74">
        <v>1.7989999999999999</v>
      </c>
      <c r="U78" s="71">
        <v>22</v>
      </c>
      <c r="V78" s="71">
        <v>4.2</v>
      </c>
      <c r="W78" s="72">
        <v>0.93</v>
      </c>
      <c r="X78" s="73">
        <f>V78*2.497+W78*4.116</f>
        <v>14.31528</v>
      </c>
      <c r="Y78" s="72">
        <v>0.96</v>
      </c>
      <c r="Z78" s="72">
        <v>5.5</v>
      </c>
      <c r="AA78" s="71">
        <v>16</v>
      </c>
      <c r="AB78" s="71">
        <v>19</v>
      </c>
      <c r="AC78" s="74">
        <v>4.9989999999999997</v>
      </c>
      <c r="AD78" s="74">
        <v>4.9989999999999997</v>
      </c>
      <c r="AE78" s="71">
        <v>4.5</v>
      </c>
      <c r="AF78" s="71">
        <v>1.7</v>
      </c>
      <c r="AG78" s="71">
        <v>1.9</v>
      </c>
      <c r="AH78" s="72">
        <v>34</v>
      </c>
      <c r="AI78" s="75">
        <v>0.499</v>
      </c>
      <c r="AJ78" s="76">
        <v>0.68</v>
      </c>
      <c r="AK78" s="75">
        <v>0.19900000000000001</v>
      </c>
      <c r="AL78" s="75">
        <v>0.19900000000000001</v>
      </c>
      <c r="AM78" s="72">
        <v>1.4</v>
      </c>
      <c r="AN78" s="75">
        <v>0.499</v>
      </c>
      <c r="AO78" s="71"/>
      <c r="AP78" s="75">
        <v>19.998999999999999</v>
      </c>
      <c r="AQ78" s="7"/>
      <c r="AR78" s="8">
        <v>6.7</v>
      </c>
      <c r="AS78" s="8">
        <v>54</v>
      </c>
      <c r="AT78" s="1">
        <v>3.6</v>
      </c>
      <c r="AU78" s="8">
        <v>11</v>
      </c>
      <c r="AV78" s="8">
        <v>14.5</v>
      </c>
      <c r="AW78" s="1">
        <f>CONVERT(AV78, "C", "F")</f>
        <v>58.1</v>
      </c>
    </row>
    <row r="79" spans="1:49" ht="13.5" x14ac:dyDescent="0.25">
      <c r="A79" s="15">
        <v>41348</v>
      </c>
      <c r="B79" s="20">
        <v>379.96875</v>
      </c>
      <c r="C79" s="11">
        <v>214.6875</v>
      </c>
      <c r="D79" s="11">
        <v>279.77173913043481</v>
      </c>
      <c r="E79" s="17">
        <v>59.860869565217406</v>
      </c>
      <c r="F79" s="17">
        <v>61.3</v>
      </c>
      <c r="G79" s="17">
        <v>51.032608695652172</v>
      </c>
      <c r="I79" s="8"/>
      <c r="J79" s="8"/>
      <c r="K79" s="1"/>
      <c r="L79" s="1"/>
      <c r="M79" s="8"/>
      <c r="N79" s="1"/>
      <c r="O79" s="8"/>
      <c r="P79" s="8"/>
      <c r="Q79" s="8"/>
      <c r="R79" s="8"/>
      <c r="S79" s="8"/>
      <c r="T79" s="8"/>
      <c r="U79" s="8"/>
      <c r="V79" s="8"/>
      <c r="W79" s="7"/>
      <c r="X79" s="10"/>
      <c r="Y79" s="8"/>
      <c r="Z79" s="8"/>
      <c r="AA79" s="8"/>
      <c r="AB79" s="8"/>
      <c r="AC79" s="7"/>
      <c r="AD79" s="8"/>
      <c r="AE79" s="8"/>
      <c r="AF79" s="8"/>
      <c r="AG79" s="8"/>
      <c r="AH79" s="8"/>
      <c r="AI79" s="7"/>
      <c r="AJ79" s="8"/>
      <c r="AK79" s="7"/>
      <c r="AL79" s="8"/>
      <c r="AM79" s="8"/>
      <c r="AN79" s="7"/>
      <c r="AO79" s="1"/>
      <c r="AP79" s="7"/>
      <c r="AQ79" s="7"/>
      <c r="AR79" s="8"/>
      <c r="AS79" s="8"/>
      <c r="AT79" s="1"/>
      <c r="AU79" s="8"/>
      <c r="AV79" s="8"/>
      <c r="AW79" s="8"/>
    </row>
    <row r="80" spans="1:49" ht="13.5" x14ac:dyDescent="0.25">
      <c r="A80" s="15">
        <v>41349</v>
      </c>
      <c r="B80" s="20">
        <v>378.33333333333331</v>
      </c>
      <c r="C80" s="11">
        <v>227.27083333333334</v>
      </c>
      <c r="D80" s="11">
        <v>288.5</v>
      </c>
      <c r="E80" s="17">
        <v>59.933333333333337</v>
      </c>
      <c r="F80" s="17">
        <v>61.4</v>
      </c>
      <c r="G80" s="17">
        <v>51.21875</v>
      </c>
      <c r="I80" s="8"/>
      <c r="J80" s="8"/>
      <c r="K80" s="1"/>
      <c r="L80" s="1"/>
      <c r="M80" s="8"/>
      <c r="N80" s="1"/>
      <c r="O80" s="8"/>
      <c r="P80" s="8"/>
      <c r="Q80" s="8"/>
      <c r="R80" s="8"/>
      <c r="S80" s="8"/>
      <c r="T80" s="8"/>
      <c r="U80" s="8"/>
      <c r="V80" s="8"/>
      <c r="W80" s="7"/>
      <c r="X80" s="10"/>
      <c r="Y80" s="8"/>
      <c r="Z80" s="8"/>
      <c r="AA80" s="8"/>
      <c r="AB80" s="8"/>
      <c r="AC80" s="7"/>
      <c r="AD80" s="8"/>
      <c r="AE80" s="8"/>
      <c r="AF80" s="8"/>
      <c r="AG80" s="8"/>
      <c r="AH80" s="8"/>
      <c r="AI80" s="7"/>
      <c r="AJ80" s="8"/>
      <c r="AK80" s="7"/>
      <c r="AL80" s="8"/>
      <c r="AM80" s="8"/>
      <c r="AN80" s="7"/>
      <c r="AO80" s="1"/>
      <c r="AP80" s="7"/>
      <c r="AQ80" s="7"/>
      <c r="AR80" s="8"/>
      <c r="AS80" s="8"/>
      <c r="AT80" s="1"/>
      <c r="AU80" s="8"/>
      <c r="AV80" s="8"/>
      <c r="AW80" s="8"/>
    </row>
    <row r="81" spans="1:49" ht="13.5" x14ac:dyDescent="0.25">
      <c r="A81" s="15">
        <v>41350</v>
      </c>
      <c r="B81" s="20">
        <v>376.20833333333331</v>
      </c>
      <c r="C81" s="11">
        <v>236.40625</v>
      </c>
      <c r="D81" s="11">
        <v>294.85869565217394</v>
      </c>
      <c r="E81" s="17">
        <v>59.864130434782581</v>
      </c>
      <c r="F81" s="17">
        <v>61.2</v>
      </c>
      <c r="G81" s="17">
        <v>51.782608695652172</v>
      </c>
      <c r="I81" s="8"/>
      <c r="J81" s="8"/>
      <c r="K81" s="1"/>
      <c r="L81" s="1"/>
      <c r="M81" s="8"/>
      <c r="N81" s="1"/>
      <c r="O81" s="8"/>
      <c r="P81" s="8"/>
      <c r="Q81" s="8"/>
      <c r="R81" s="8"/>
      <c r="S81" s="8"/>
      <c r="T81" s="8"/>
      <c r="U81" s="8"/>
      <c r="V81" s="8"/>
      <c r="W81" s="7"/>
      <c r="X81" s="10"/>
      <c r="Y81" s="8"/>
      <c r="Z81" s="8"/>
      <c r="AA81" s="8"/>
      <c r="AB81" s="8"/>
      <c r="AC81" s="7"/>
      <c r="AD81" s="8"/>
      <c r="AE81" s="8"/>
      <c r="AF81" s="8"/>
      <c r="AG81" s="8"/>
      <c r="AH81" s="8"/>
      <c r="AI81" s="7"/>
      <c r="AJ81" s="8"/>
      <c r="AK81" s="7"/>
      <c r="AL81" s="8"/>
      <c r="AM81" s="8"/>
      <c r="AN81" s="7"/>
      <c r="AO81" s="1"/>
      <c r="AP81" s="7"/>
      <c r="AQ81" s="7"/>
      <c r="AR81" s="8"/>
      <c r="AS81" s="8"/>
      <c r="AT81" s="1"/>
      <c r="AU81" s="8"/>
      <c r="AV81" s="8"/>
      <c r="AW81" s="8"/>
    </row>
    <row r="82" spans="1:49" ht="13.5" x14ac:dyDescent="0.25">
      <c r="A82" s="15">
        <v>41351</v>
      </c>
      <c r="B82" s="20">
        <v>363.96875</v>
      </c>
      <c r="C82" s="11">
        <v>239.25</v>
      </c>
      <c r="D82" s="11">
        <v>300.67708333333331</v>
      </c>
      <c r="E82" s="17">
        <v>59.140625</v>
      </c>
      <c r="F82" s="17">
        <v>60</v>
      </c>
      <c r="G82" s="17">
        <v>51.739583333333336</v>
      </c>
      <c r="I82" s="8"/>
      <c r="J82" s="8"/>
      <c r="K82" s="1"/>
      <c r="L82" s="1"/>
      <c r="M82" s="8"/>
      <c r="N82" s="1"/>
      <c r="O82" s="8"/>
      <c r="P82" s="8"/>
      <c r="Q82" s="8"/>
      <c r="R82" s="8"/>
      <c r="S82" s="8"/>
      <c r="T82" s="8"/>
      <c r="U82" s="8"/>
      <c r="V82" s="8"/>
      <c r="W82" s="7"/>
      <c r="X82" s="10"/>
      <c r="Y82" s="8"/>
      <c r="Z82" s="8"/>
      <c r="AA82" s="8"/>
      <c r="AB82" s="8"/>
      <c r="AC82" s="7"/>
      <c r="AD82" s="8"/>
      <c r="AE82" s="8"/>
      <c r="AF82" s="8"/>
      <c r="AG82" s="8"/>
      <c r="AH82" s="8"/>
      <c r="AI82" s="7"/>
      <c r="AJ82" s="8"/>
      <c r="AK82" s="7"/>
      <c r="AL82" s="8"/>
      <c r="AM82" s="8"/>
      <c r="AN82" s="7"/>
      <c r="AO82" s="1"/>
      <c r="AP82" s="7"/>
      <c r="AQ82" s="7"/>
      <c r="AR82" s="8"/>
      <c r="AS82" s="8"/>
      <c r="AT82" s="1"/>
      <c r="AU82" s="8"/>
      <c r="AV82" s="8"/>
      <c r="AW82" s="8"/>
    </row>
    <row r="83" spans="1:49" ht="13.5" x14ac:dyDescent="0.25">
      <c r="A83" s="15">
        <v>41352</v>
      </c>
      <c r="B83" s="20">
        <v>348.73958333333331</v>
      </c>
      <c r="C83" s="11">
        <v>237.5625</v>
      </c>
      <c r="D83" s="11">
        <v>304.04166666666669</v>
      </c>
      <c r="E83" s="17">
        <v>59.229166666666679</v>
      </c>
      <c r="F83" s="17">
        <v>60.8</v>
      </c>
      <c r="G83" s="17">
        <v>51.520833333333336</v>
      </c>
      <c r="I83" s="8"/>
      <c r="J83" s="8"/>
      <c r="K83" s="1"/>
      <c r="L83" s="1"/>
      <c r="M83" s="8"/>
      <c r="N83" s="1"/>
      <c r="O83" s="8"/>
      <c r="P83" s="8"/>
      <c r="Q83" s="8"/>
      <c r="R83" s="8"/>
      <c r="S83" s="8"/>
      <c r="T83" s="8"/>
      <c r="U83" s="8"/>
      <c r="V83" s="8"/>
      <c r="W83" s="7"/>
      <c r="X83" s="10"/>
      <c r="Y83" s="8"/>
      <c r="Z83" s="8"/>
      <c r="AA83" s="8"/>
      <c r="AB83" s="8"/>
      <c r="AC83" s="7"/>
      <c r="AD83" s="8"/>
      <c r="AE83" s="8"/>
      <c r="AF83" s="8"/>
      <c r="AG83" s="8"/>
      <c r="AH83" s="8"/>
      <c r="AI83" s="7"/>
      <c r="AJ83" s="8"/>
      <c r="AK83" s="7"/>
      <c r="AL83" s="8"/>
      <c r="AM83" s="8"/>
      <c r="AN83" s="7"/>
      <c r="AO83" s="1"/>
      <c r="AP83" s="7"/>
      <c r="AQ83" s="7"/>
      <c r="AR83" s="8"/>
      <c r="AS83" s="8"/>
      <c r="AT83" s="1"/>
      <c r="AU83" s="8"/>
      <c r="AV83" s="8"/>
      <c r="AW83" s="8"/>
    </row>
    <row r="84" spans="1:49" ht="13.5" x14ac:dyDescent="0.25">
      <c r="A84" s="15">
        <v>41353</v>
      </c>
      <c r="B84" s="20">
        <v>347.60416666666669</v>
      </c>
      <c r="C84" s="11">
        <v>229.19791666666666</v>
      </c>
      <c r="D84" s="11">
        <v>294.89583333333331</v>
      </c>
      <c r="E84" s="17">
        <v>59.603124999999977</v>
      </c>
      <c r="F84" s="17">
        <v>60.4</v>
      </c>
      <c r="G84" s="17">
        <v>51.09375</v>
      </c>
      <c r="I84" s="8"/>
      <c r="J84" s="8"/>
      <c r="K84" s="1"/>
      <c r="L84" s="1"/>
      <c r="M84" s="8"/>
      <c r="N84" s="1"/>
      <c r="O84" s="8"/>
      <c r="P84" s="8"/>
      <c r="Q84" s="8"/>
      <c r="R84" s="8"/>
      <c r="S84" s="8"/>
      <c r="T84" s="8"/>
      <c r="U84" s="8"/>
      <c r="V84" s="8"/>
      <c r="W84" s="7"/>
      <c r="X84" s="10"/>
      <c r="Y84" s="8"/>
      <c r="Z84" s="8"/>
      <c r="AA84" s="8"/>
      <c r="AB84" s="8"/>
      <c r="AC84" s="7"/>
      <c r="AD84" s="8"/>
      <c r="AE84" s="8"/>
      <c r="AF84" s="8"/>
      <c r="AG84" s="8"/>
      <c r="AH84" s="8"/>
      <c r="AI84" s="7"/>
      <c r="AJ84" s="8"/>
      <c r="AK84" s="7"/>
      <c r="AL84" s="8"/>
      <c r="AM84" s="8"/>
      <c r="AN84" s="7"/>
      <c r="AO84" s="1"/>
      <c r="AP84" s="7"/>
      <c r="AQ84" s="7"/>
      <c r="AR84" s="8"/>
      <c r="AS84" s="8"/>
      <c r="AT84" s="1"/>
      <c r="AU84" s="8"/>
      <c r="AV84" s="8"/>
      <c r="AW84" s="8"/>
    </row>
    <row r="85" spans="1:49" ht="13.5" x14ac:dyDescent="0.25">
      <c r="A85" s="15">
        <v>41354</v>
      </c>
      <c r="B85" s="20">
        <v>347.08333333333331</v>
      </c>
      <c r="C85" s="11">
        <v>220.8125</v>
      </c>
      <c r="D85" s="11">
        <v>289.82608695652175</v>
      </c>
      <c r="E85" s="17">
        <v>59.131521739130456</v>
      </c>
      <c r="F85" s="17">
        <v>60.6</v>
      </c>
      <c r="G85" s="17">
        <v>51.184782608695649</v>
      </c>
      <c r="I85" s="8"/>
      <c r="J85" s="8"/>
      <c r="K85" s="1"/>
      <c r="L85" s="1"/>
      <c r="M85" s="8"/>
      <c r="N85" s="1"/>
      <c r="O85" s="8"/>
      <c r="P85" s="8"/>
      <c r="Q85" s="8"/>
      <c r="R85" s="8"/>
      <c r="S85" s="8"/>
      <c r="T85" s="8"/>
      <c r="U85" s="8"/>
      <c r="V85" s="8"/>
      <c r="W85" s="7"/>
      <c r="X85" s="10"/>
      <c r="Y85" s="8"/>
      <c r="Z85" s="8"/>
      <c r="AA85" s="8"/>
      <c r="AB85" s="8"/>
      <c r="AC85" s="7"/>
      <c r="AD85" s="8"/>
      <c r="AE85" s="8"/>
      <c r="AF85" s="8"/>
      <c r="AG85" s="8"/>
      <c r="AH85" s="8"/>
      <c r="AI85" s="7"/>
      <c r="AJ85" s="8"/>
      <c r="AK85" s="7"/>
      <c r="AL85" s="8"/>
      <c r="AM85" s="8"/>
      <c r="AN85" s="7"/>
      <c r="AO85" s="1"/>
      <c r="AP85" s="7"/>
      <c r="AQ85" s="7"/>
      <c r="AR85" s="8"/>
      <c r="AS85" s="8"/>
      <c r="AT85" s="1"/>
      <c r="AU85" s="8"/>
      <c r="AV85" s="8"/>
      <c r="AW85" s="8"/>
    </row>
    <row r="86" spans="1:49" ht="13.5" x14ac:dyDescent="0.25">
      <c r="A86" s="15">
        <v>41355</v>
      </c>
      <c r="B86" s="20">
        <v>436.92708333333331</v>
      </c>
      <c r="C86" s="11">
        <v>215.32291666666666</v>
      </c>
      <c r="D86" s="11">
        <v>285.83333333333331</v>
      </c>
      <c r="E86" s="17">
        <v>58.739583333333314</v>
      </c>
      <c r="F86" s="17">
        <v>60</v>
      </c>
      <c r="G86" s="17">
        <v>51.052083333333336</v>
      </c>
      <c r="I86" s="8"/>
      <c r="J86" s="8"/>
      <c r="K86" s="1"/>
      <c r="L86" s="1"/>
      <c r="M86" s="8"/>
      <c r="N86" s="1"/>
      <c r="O86" s="8"/>
      <c r="P86" s="8"/>
      <c r="Q86" s="8"/>
      <c r="R86" s="8"/>
      <c r="S86" s="8"/>
      <c r="T86" s="8"/>
      <c r="U86" s="8"/>
      <c r="V86" s="8"/>
      <c r="W86" s="7"/>
      <c r="X86" s="10"/>
      <c r="Y86" s="8"/>
      <c r="Z86" s="8"/>
      <c r="AA86" s="8"/>
      <c r="AB86" s="8"/>
      <c r="AC86" s="7"/>
      <c r="AD86" s="8"/>
      <c r="AE86" s="8"/>
      <c r="AF86" s="8"/>
      <c r="AG86" s="8"/>
      <c r="AH86" s="8"/>
      <c r="AI86" s="7"/>
      <c r="AJ86" s="8"/>
      <c r="AK86" s="7"/>
      <c r="AL86" s="8"/>
      <c r="AM86" s="8"/>
      <c r="AN86" s="7"/>
      <c r="AO86" s="1"/>
      <c r="AP86" s="7"/>
      <c r="AQ86" s="7"/>
      <c r="AR86" s="8"/>
      <c r="AS86" s="8"/>
      <c r="AT86" s="1"/>
      <c r="AU86" s="8"/>
      <c r="AV86" s="8"/>
      <c r="AW86" s="8"/>
    </row>
    <row r="87" spans="1:49" ht="13.5" x14ac:dyDescent="0.25">
      <c r="A87" s="15">
        <v>41356</v>
      </c>
      <c r="B87" s="20">
        <v>641.39583333333337</v>
      </c>
      <c r="C87" s="19">
        <v>211.65625</v>
      </c>
      <c r="D87" s="11">
        <v>307.53125</v>
      </c>
      <c r="E87" s="17">
        <v>57.836458333333319</v>
      </c>
      <c r="F87" s="17">
        <v>59.2</v>
      </c>
      <c r="G87" s="17">
        <v>51.229166666666664</v>
      </c>
      <c r="I87" s="1"/>
      <c r="J87" s="8"/>
      <c r="K87" s="1"/>
      <c r="L87" s="1"/>
      <c r="M87" s="8"/>
      <c r="N87" s="1"/>
      <c r="O87" s="8"/>
      <c r="P87" s="8"/>
      <c r="Q87" s="8"/>
      <c r="R87" s="8"/>
      <c r="S87" s="8"/>
      <c r="T87" s="8"/>
      <c r="U87" s="8"/>
      <c r="V87" s="8"/>
      <c r="W87" s="8"/>
      <c r="X87" s="10"/>
      <c r="Y87" s="8"/>
      <c r="Z87" s="8"/>
      <c r="AA87" s="8"/>
      <c r="AB87" s="8"/>
      <c r="AC87" s="7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1"/>
      <c r="AP87" s="8"/>
      <c r="AQ87" s="8"/>
      <c r="AR87" s="18"/>
      <c r="AS87" s="18"/>
      <c r="AT87" s="1"/>
      <c r="AU87" s="18"/>
      <c r="AV87" s="18"/>
      <c r="AW87" s="8"/>
    </row>
    <row r="88" spans="1:49" ht="13.5" x14ac:dyDescent="0.25">
      <c r="A88" s="15">
        <v>41357</v>
      </c>
      <c r="B88" s="20">
        <v>644</v>
      </c>
      <c r="C88" s="11">
        <v>281.6875</v>
      </c>
      <c r="D88" s="11">
        <v>423.32291666666669</v>
      </c>
      <c r="E88" s="17">
        <v>56.923958333333339</v>
      </c>
      <c r="F88" s="17">
        <v>58.1</v>
      </c>
      <c r="G88" s="17">
        <v>50.760416666666664</v>
      </c>
      <c r="I88" s="1"/>
      <c r="J88" s="8"/>
      <c r="K88" s="1"/>
      <c r="L88" s="1"/>
      <c r="M88" s="8"/>
      <c r="N88" s="1"/>
      <c r="O88" s="8"/>
      <c r="P88" s="8"/>
      <c r="Q88" s="8"/>
      <c r="R88" s="8"/>
      <c r="S88" s="8"/>
      <c r="T88" s="8"/>
      <c r="U88" s="8"/>
      <c r="V88" s="8"/>
      <c r="W88" s="8"/>
      <c r="X88" s="10"/>
      <c r="Y88" s="8"/>
      <c r="Z88" s="8"/>
      <c r="AA88" s="8"/>
      <c r="AB88" s="8"/>
      <c r="AC88" s="7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1"/>
      <c r="AP88" s="8"/>
      <c r="AQ88" s="8"/>
      <c r="AR88" s="18"/>
      <c r="AS88" s="18"/>
      <c r="AT88" s="1"/>
      <c r="AU88" s="18"/>
      <c r="AV88" s="18"/>
      <c r="AW88" s="18"/>
    </row>
    <row r="89" spans="1:49" ht="13.5" x14ac:dyDescent="0.25">
      <c r="A89" s="15">
        <v>41358</v>
      </c>
      <c r="B89" s="20">
        <v>640.21875</v>
      </c>
      <c r="C89" s="11">
        <v>352.64583333333331</v>
      </c>
      <c r="D89" s="11">
        <v>481.09375</v>
      </c>
      <c r="E89" s="17">
        <v>56.161458333333343</v>
      </c>
      <c r="F89" s="17">
        <v>57.1</v>
      </c>
      <c r="G89" s="17">
        <v>49.947916666666664</v>
      </c>
      <c r="I89" s="1"/>
      <c r="J89" s="8"/>
      <c r="K89" s="1"/>
      <c r="L89" s="1"/>
      <c r="M89" s="8"/>
      <c r="N89" s="1"/>
      <c r="O89" s="8"/>
      <c r="P89" s="8"/>
      <c r="Q89" s="8"/>
      <c r="R89" s="8"/>
      <c r="S89" s="8"/>
      <c r="T89" s="8"/>
      <c r="U89" s="8"/>
      <c r="V89" s="8"/>
      <c r="W89" s="8"/>
      <c r="X89" s="10"/>
      <c r="Y89" s="8"/>
      <c r="Z89" s="8"/>
      <c r="AA89" s="8"/>
      <c r="AB89" s="8"/>
      <c r="AC89" s="7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1"/>
      <c r="AP89" s="8"/>
      <c r="AQ89" s="8"/>
      <c r="AR89" s="18"/>
      <c r="AS89" s="18"/>
      <c r="AT89" s="1"/>
      <c r="AU89" s="18"/>
      <c r="AV89" s="18"/>
      <c r="AW89" s="18"/>
    </row>
    <row r="90" spans="1:49" ht="13.5" x14ac:dyDescent="0.25">
      <c r="A90" s="15">
        <v>41359</v>
      </c>
      <c r="B90" s="20">
        <v>633</v>
      </c>
      <c r="C90" s="11">
        <v>388.42708333333331</v>
      </c>
      <c r="D90" s="11">
        <v>509.8125</v>
      </c>
      <c r="E90" s="17">
        <v>56.532291666666673</v>
      </c>
      <c r="F90" s="17">
        <v>57.8</v>
      </c>
      <c r="G90" s="17">
        <v>48.927083333333336</v>
      </c>
      <c r="I90" s="1"/>
      <c r="J90" s="8"/>
      <c r="K90" s="1"/>
      <c r="L90" s="1"/>
      <c r="M90" s="8"/>
      <c r="N90" s="1"/>
      <c r="O90" s="8"/>
      <c r="P90" s="8"/>
      <c r="Q90" s="8"/>
      <c r="R90" s="8"/>
      <c r="S90" s="8"/>
      <c r="T90" s="8"/>
      <c r="U90" s="8"/>
      <c r="V90" s="8"/>
      <c r="W90" s="8"/>
      <c r="X90" s="10"/>
      <c r="Y90" s="8"/>
      <c r="Z90" s="8"/>
      <c r="AA90" s="8"/>
      <c r="AB90" s="8"/>
      <c r="AC90" s="7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1"/>
      <c r="AP90" s="8"/>
      <c r="AQ90" s="8"/>
      <c r="AR90" s="18"/>
      <c r="AS90" s="18"/>
      <c r="AT90" s="1"/>
      <c r="AU90" s="18"/>
      <c r="AV90" s="18"/>
      <c r="AW90" s="18"/>
    </row>
    <row r="91" spans="1:49" ht="13.5" x14ac:dyDescent="0.25">
      <c r="A91" s="15">
        <v>41360</v>
      </c>
      <c r="B91" s="20">
        <v>616.85416666666663</v>
      </c>
      <c r="C91" s="11">
        <v>410.09375</v>
      </c>
      <c r="D91" s="11">
        <v>527.26041666666663</v>
      </c>
      <c r="E91" s="17">
        <v>56.827083333333327</v>
      </c>
      <c r="F91" s="17">
        <v>57.8</v>
      </c>
      <c r="G91" s="17">
        <v>48</v>
      </c>
      <c r="I91" s="1"/>
      <c r="J91" s="8"/>
      <c r="K91" s="1"/>
      <c r="L91" s="1"/>
      <c r="M91" s="8"/>
      <c r="N91" s="1"/>
      <c r="O91" s="8"/>
      <c r="P91" s="8"/>
      <c r="Q91" s="8"/>
      <c r="R91" s="8"/>
      <c r="S91" s="8"/>
      <c r="T91" s="8"/>
      <c r="U91" s="8"/>
      <c r="V91" s="8"/>
      <c r="W91" s="8"/>
      <c r="X91" s="10"/>
      <c r="Y91" s="8"/>
      <c r="Z91" s="8"/>
      <c r="AA91" s="8"/>
      <c r="AB91" s="8"/>
      <c r="AC91" s="7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1"/>
      <c r="AP91" s="8"/>
      <c r="AQ91" s="8"/>
      <c r="AR91" s="18"/>
      <c r="AS91" s="18"/>
      <c r="AT91" s="1"/>
      <c r="AU91" s="18"/>
      <c r="AV91" s="18"/>
      <c r="AW91" s="18"/>
    </row>
    <row r="92" spans="1:49" ht="13.5" x14ac:dyDescent="0.25">
      <c r="A92" s="15">
        <v>41361</v>
      </c>
      <c r="B92" s="20">
        <v>604.52083333333337</v>
      </c>
      <c r="C92" s="11">
        <v>423.65625</v>
      </c>
      <c r="D92" s="11">
        <v>526.71875</v>
      </c>
      <c r="E92" s="17">
        <v>57.068749999999994</v>
      </c>
      <c r="F92" s="17">
        <v>57.9</v>
      </c>
      <c r="G92" s="17">
        <v>48</v>
      </c>
      <c r="I92" s="1"/>
      <c r="J92" s="8"/>
      <c r="K92" s="1"/>
      <c r="L92" s="1"/>
      <c r="M92" s="8"/>
      <c r="N92" s="1"/>
      <c r="O92" s="8"/>
      <c r="P92" s="8"/>
      <c r="Q92" s="8"/>
      <c r="R92" s="8"/>
      <c r="S92" s="8"/>
      <c r="T92" s="8"/>
      <c r="U92" s="8"/>
      <c r="V92" s="8"/>
      <c r="W92" s="8"/>
      <c r="X92" s="10"/>
      <c r="Y92" s="8"/>
      <c r="Z92" s="8"/>
      <c r="AA92" s="8"/>
      <c r="AB92" s="8"/>
      <c r="AC92" s="7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1"/>
      <c r="AP92" s="8"/>
      <c r="AQ92" s="8"/>
      <c r="AR92" s="18"/>
      <c r="AS92" s="18"/>
      <c r="AT92" s="1"/>
      <c r="AU92" s="18"/>
      <c r="AV92" s="18"/>
      <c r="AW92" s="18"/>
    </row>
    <row r="93" spans="1:49" ht="13.5" x14ac:dyDescent="0.25">
      <c r="A93" s="15">
        <v>41362</v>
      </c>
      <c r="B93" s="20">
        <v>604.26041666666663</v>
      </c>
      <c r="C93" s="11">
        <v>425.40625</v>
      </c>
      <c r="D93" s="11">
        <v>508.04166666666669</v>
      </c>
      <c r="E93" s="17">
        <v>57.335416666666653</v>
      </c>
      <c r="F93" s="17">
        <v>58.9</v>
      </c>
      <c r="G93" s="17">
        <v>48.010416666666664</v>
      </c>
      <c r="I93" s="1"/>
      <c r="J93" s="8"/>
      <c r="K93" s="1"/>
      <c r="L93" s="1"/>
      <c r="M93" s="8"/>
      <c r="N93" s="1"/>
      <c r="O93" s="8"/>
      <c r="P93" s="8"/>
      <c r="Q93" s="8"/>
      <c r="R93" s="8"/>
      <c r="S93" s="8"/>
      <c r="T93" s="8"/>
      <c r="U93" s="8"/>
      <c r="V93" s="8"/>
      <c r="W93" s="8"/>
      <c r="X93" s="10"/>
      <c r="Y93" s="8"/>
      <c r="Z93" s="8"/>
      <c r="AA93" s="8"/>
      <c r="AB93" s="8"/>
      <c r="AC93" s="7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1"/>
      <c r="AP93" s="8"/>
      <c r="AQ93" s="8"/>
      <c r="AR93" s="18"/>
      <c r="AS93" s="18"/>
      <c r="AT93" s="1"/>
      <c r="AU93" s="18"/>
      <c r="AV93" s="18"/>
      <c r="AW93" s="18"/>
    </row>
    <row r="94" spans="1:49" ht="13.5" x14ac:dyDescent="0.25">
      <c r="A94" s="15">
        <v>41363</v>
      </c>
      <c r="B94" s="20">
        <v>604.94791666666663</v>
      </c>
      <c r="C94" s="11">
        <v>417.52083333333331</v>
      </c>
      <c r="D94" s="11">
        <v>497.77083333333331</v>
      </c>
      <c r="E94" s="17">
        <v>58.352083333333333</v>
      </c>
      <c r="F94" s="17">
        <v>59.8</v>
      </c>
      <c r="G94" s="17">
        <v>52.114583333333336</v>
      </c>
      <c r="I94" s="1"/>
      <c r="J94" s="8"/>
      <c r="K94" s="1"/>
      <c r="L94" s="1"/>
      <c r="M94" s="8"/>
      <c r="N94" s="1"/>
      <c r="O94" s="8"/>
      <c r="P94" s="8"/>
      <c r="Q94" s="8"/>
      <c r="R94" s="8"/>
      <c r="S94" s="8"/>
      <c r="T94" s="8"/>
      <c r="U94" s="8"/>
      <c r="V94" s="8"/>
      <c r="W94" s="8"/>
      <c r="X94" s="10"/>
      <c r="Y94" s="8"/>
      <c r="Z94" s="8"/>
      <c r="AA94" s="8"/>
      <c r="AB94" s="8"/>
      <c r="AC94" s="7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1"/>
      <c r="AP94" s="8"/>
      <c r="AQ94" s="8"/>
      <c r="AR94" s="18"/>
      <c r="AS94" s="18"/>
      <c r="AT94" s="1"/>
      <c r="AU94" s="18"/>
      <c r="AV94" s="18"/>
      <c r="AW94" s="18"/>
    </row>
    <row r="95" spans="1:49" ht="13.5" x14ac:dyDescent="0.25">
      <c r="A95" s="15">
        <v>41364</v>
      </c>
      <c r="B95" s="20">
        <v>605.55208333333337</v>
      </c>
      <c r="C95" s="11">
        <v>421.1875</v>
      </c>
      <c r="D95" s="11">
        <v>508.83333333333331</v>
      </c>
      <c r="E95" s="17">
        <v>59.807291666666664</v>
      </c>
      <c r="F95" s="17">
        <v>61.2</v>
      </c>
      <c r="G95" s="17">
        <v>48</v>
      </c>
      <c r="I95" s="1"/>
      <c r="J95" s="8"/>
      <c r="K95" s="1"/>
      <c r="L95" s="1"/>
      <c r="M95" s="8"/>
      <c r="N95" s="1"/>
      <c r="O95" s="8"/>
      <c r="P95" s="8"/>
      <c r="Q95" s="8"/>
      <c r="R95" s="8"/>
      <c r="S95" s="8"/>
      <c r="T95" s="8"/>
      <c r="U95" s="8"/>
      <c r="V95" s="8"/>
      <c r="W95" s="8"/>
      <c r="X95" s="10"/>
      <c r="Y95" s="8"/>
      <c r="Z95" s="8"/>
      <c r="AA95" s="8"/>
      <c r="AB95" s="8"/>
      <c r="AC95" s="7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1"/>
      <c r="AP95" s="8"/>
      <c r="AQ95" s="8"/>
      <c r="AR95" s="18"/>
      <c r="AS95" s="18"/>
      <c r="AT95" s="1"/>
      <c r="AU95" s="18"/>
      <c r="AV95" s="18"/>
      <c r="AW95" s="18"/>
    </row>
    <row r="96" spans="1:49" ht="13.5" x14ac:dyDescent="0.25">
      <c r="A96" s="15">
        <v>41365</v>
      </c>
      <c r="B96" s="20">
        <v>606.61458333333337</v>
      </c>
      <c r="C96" s="11">
        <v>428.09375</v>
      </c>
      <c r="D96" s="11">
        <v>517.28125</v>
      </c>
      <c r="E96" s="17">
        <v>59.390625</v>
      </c>
      <c r="F96" s="17">
        <v>60.3</v>
      </c>
      <c r="G96" s="17">
        <v>48.010416666666664</v>
      </c>
      <c r="I96" s="1"/>
      <c r="J96" s="8"/>
      <c r="K96" s="1"/>
      <c r="L96" s="1"/>
      <c r="M96" s="8"/>
      <c r="N96" s="1"/>
      <c r="O96" s="8"/>
      <c r="P96" s="8"/>
      <c r="Q96" s="8"/>
      <c r="R96" s="8"/>
      <c r="S96" s="8"/>
      <c r="T96" s="8"/>
      <c r="U96" s="8"/>
      <c r="V96" s="8"/>
      <c r="W96" s="8"/>
      <c r="X96" s="10"/>
      <c r="Y96" s="8"/>
      <c r="Z96" s="8"/>
      <c r="AA96" s="8"/>
      <c r="AB96" s="8"/>
      <c r="AC96" s="7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1"/>
      <c r="AP96" s="8"/>
      <c r="AQ96" s="8"/>
      <c r="AR96" s="18"/>
      <c r="AS96" s="18"/>
      <c r="AT96" s="1"/>
      <c r="AU96" s="18"/>
      <c r="AV96" s="18"/>
      <c r="AW96" s="18"/>
    </row>
    <row r="97" spans="1:49" ht="13.5" x14ac:dyDescent="0.25">
      <c r="A97" s="15">
        <v>41366</v>
      </c>
      <c r="B97" s="20">
        <v>599.07291666666663</v>
      </c>
      <c r="C97" s="11">
        <v>430.8125</v>
      </c>
      <c r="D97" s="11">
        <v>513.73958333333337</v>
      </c>
      <c r="E97" s="17">
        <v>59.065625000000004</v>
      </c>
      <c r="F97" s="17">
        <v>60.3</v>
      </c>
      <c r="G97" s="17">
        <v>48.708333333333336</v>
      </c>
      <c r="I97" s="1"/>
      <c r="J97" s="8"/>
      <c r="K97" s="1"/>
      <c r="L97" s="1"/>
      <c r="M97" s="8"/>
      <c r="N97" s="1"/>
      <c r="O97" s="8"/>
      <c r="P97" s="8"/>
      <c r="Q97" s="8"/>
      <c r="R97" s="8"/>
      <c r="S97" s="8"/>
      <c r="T97" s="8"/>
      <c r="U97" s="8"/>
      <c r="V97" s="8"/>
      <c r="W97" s="8"/>
      <c r="X97" s="10"/>
      <c r="Y97" s="8"/>
      <c r="Z97" s="8"/>
      <c r="AA97" s="8"/>
      <c r="AB97" s="8"/>
      <c r="AC97" s="7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1"/>
      <c r="AP97" s="8"/>
      <c r="AQ97" s="8"/>
      <c r="AR97" s="18"/>
      <c r="AS97" s="18"/>
      <c r="AT97" s="1"/>
      <c r="AU97" s="18"/>
      <c r="AV97" s="18"/>
      <c r="AW97" s="18"/>
    </row>
    <row r="98" spans="1:49" ht="13.5" x14ac:dyDescent="0.25">
      <c r="A98" s="15">
        <v>41367</v>
      </c>
      <c r="B98" s="20">
        <v>603</v>
      </c>
      <c r="C98" s="11">
        <v>427.39583333333331</v>
      </c>
      <c r="D98" s="11">
        <v>504.58333333333331</v>
      </c>
      <c r="E98" s="17">
        <v>59.239583333333307</v>
      </c>
      <c r="F98" s="17">
        <v>60.4</v>
      </c>
      <c r="G98" s="17">
        <v>49</v>
      </c>
      <c r="I98" s="1"/>
      <c r="J98" s="8"/>
      <c r="K98" s="1"/>
      <c r="L98" s="1"/>
      <c r="M98" s="8"/>
      <c r="N98" s="1"/>
      <c r="O98" s="8"/>
      <c r="P98" s="8"/>
      <c r="Q98" s="8"/>
      <c r="R98" s="8"/>
      <c r="S98" s="8"/>
      <c r="T98" s="8"/>
      <c r="U98" s="8"/>
      <c r="V98" s="8"/>
      <c r="W98" s="8"/>
      <c r="X98" s="10"/>
      <c r="Y98" s="8"/>
      <c r="Z98" s="8"/>
      <c r="AA98" s="8"/>
      <c r="AB98" s="8"/>
      <c r="AC98" s="7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1"/>
      <c r="AP98" s="8"/>
      <c r="AQ98" s="8"/>
      <c r="AR98" s="18"/>
      <c r="AS98" s="18"/>
      <c r="AT98" s="1"/>
      <c r="AU98" s="18"/>
      <c r="AV98" s="18"/>
      <c r="AW98" s="18"/>
    </row>
    <row r="99" spans="1:49" ht="13.5" x14ac:dyDescent="0.25">
      <c r="A99" s="15">
        <v>41368</v>
      </c>
      <c r="B99" s="20">
        <v>635.01041666666663</v>
      </c>
      <c r="C99" s="11">
        <v>427.1875</v>
      </c>
      <c r="D99" s="11">
        <v>506.71875</v>
      </c>
      <c r="E99" s="17">
        <v>59.291666666666686</v>
      </c>
      <c r="F99" s="17">
        <v>60.2</v>
      </c>
      <c r="G99" s="17">
        <v>49</v>
      </c>
      <c r="I99" s="1"/>
      <c r="J99" s="8"/>
      <c r="K99" s="1"/>
      <c r="L99" s="1"/>
      <c r="M99" s="8"/>
      <c r="N99" s="1"/>
      <c r="O99" s="8"/>
      <c r="P99" s="8"/>
      <c r="Q99" s="8"/>
      <c r="R99" s="8"/>
      <c r="S99" s="8"/>
      <c r="T99" s="8"/>
      <c r="U99" s="8"/>
      <c r="V99" s="8"/>
      <c r="W99" s="8"/>
      <c r="X99" s="10"/>
      <c r="Y99" s="8"/>
      <c r="Z99" s="8"/>
      <c r="AA99" s="8"/>
      <c r="AB99" s="8"/>
      <c r="AC99" s="7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1"/>
      <c r="AP99" s="8"/>
      <c r="AQ99" s="8"/>
      <c r="AR99" s="18"/>
      <c r="AS99" s="18"/>
      <c r="AT99" s="1"/>
      <c r="AU99" s="18"/>
      <c r="AV99" s="18"/>
      <c r="AW99" s="18"/>
    </row>
    <row r="100" spans="1:49" ht="13.5" x14ac:dyDescent="0.25">
      <c r="A100" s="15">
        <v>41369</v>
      </c>
      <c r="B100" s="20">
        <v>697.27083333333337</v>
      </c>
      <c r="C100" s="11">
        <v>427</v>
      </c>
      <c r="D100" s="11">
        <v>520.60416666666663</v>
      </c>
      <c r="E100" s="17">
        <v>58.937500000000007</v>
      </c>
      <c r="F100" s="17">
        <v>59.6</v>
      </c>
      <c r="G100" s="17">
        <v>50.822916666666664</v>
      </c>
      <c r="I100" s="44"/>
      <c r="J100" s="8"/>
      <c r="K100" s="44"/>
      <c r="L100" s="1"/>
      <c r="M100" s="8"/>
      <c r="N100" s="45"/>
      <c r="O100" s="45"/>
      <c r="P100" s="8"/>
      <c r="Q100" s="8"/>
      <c r="R100" s="8"/>
      <c r="S100" s="8"/>
      <c r="T100" s="8"/>
      <c r="U100" s="8"/>
      <c r="V100" s="8"/>
      <c r="W100" s="46"/>
      <c r="X100" s="10"/>
      <c r="Y100" s="46"/>
      <c r="Z100" s="8"/>
      <c r="AA100" s="8"/>
      <c r="AB100" s="8"/>
      <c r="AC100" s="45"/>
      <c r="AD100" s="45"/>
      <c r="AE100" s="8"/>
      <c r="AF100" s="8"/>
      <c r="AG100" s="8"/>
      <c r="AH100" s="8"/>
      <c r="AI100" s="46"/>
      <c r="AJ100" s="8"/>
      <c r="AK100" s="46"/>
      <c r="AL100" s="46"/>
      <c r="AM100" s="8"/>
      <c r="AN100" s="46"/>
      <c r="AO100" s="1"/>
      <c r="AP100" s="8"/>
      <c r="AQ100" s="8"/>
      <c r="AR100" s="18"/>
      <c r="AS100"/>
      <c r="AT100" s="1"/>
      <c r="AU100"/>
      <c r="AV100"/>
      <c r="AW100"/>
    </row>
    <row r="101" spans="1:49" ht="13.5" x14ac:dyDescent="0.25">
      <c r="A101" s="15">
        <v>41370</v>
      </c>
      <c r="B101" s="20">
        <v>696.83333333333337</v>
      </c>
      <c r="C101" s="11">
        <v>446.72916666666669</v>
      </c>
      <c r="D101" s="11">
        <v>568.04166666666663</v>
      </c>
      <c r="E101" s="17">
        <v>58.128125000000004</v>
      </c>
      <c r="F101" s="17">
        <v>59.2</v>
      </c>
      <c r="G101" s="17">
        <v>50.791666666666664</v>
      </c>
      <c r="I101" s="1"/>
      <c r="J101" s="8"/>
      <c r="K101" s="1"/>
      <c r="L101" s="1"/>
      <c r="M101" s="8"/>
      <c r="N101" s="1"/>
      <c r="O101" s="8"/>
      <c r="P101" s="8"/>
      <c r="Q101" s="8"/>
      <c r="R101" s="8"/>
      <c r="S101" s="8"/>
      <c r="T101" s="8"/>
      <c r="U101" s="8"/>
      <c r="V101" s="8"/>
      <c r="W101" s="8"/>
      <c r="X101" s="10"/>
      <c r="Y101" s="8"/>
      <c r="Z101" s="8"/>
      <c r="AA101" s="8"/>
      <c r="AB101" s="8"/>
      <c r="AC101" s="7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1"/>
      <c r="AP101" s="8"/>
      <c r="AQ101" s="8"/>
      <c r="AR101" s="18"/>
      <c r="AS101" s="18"/>
      <c r="AT101" s="1"/>
      <c r="AU101" s="18"/>
      <c r="AV101" s="18"/>
      <c r="AW101" s="18"/>
    </row>
    <row r="102" spans="1:49" ht="13.5" x14ac:dyDescent="0.25">
      <c r="A102" s="15">
        <v>41371</v>
      </c>
      <c r="B102" s="20">
        <v>686</v>
      </c>
      <c r="C102" s="11">
        <v>476.70833333333331</v>
      </c>
      <c r="D102" s="11">
        <v>585.69791666666663</v>
      </c>
      <c r="E102" s="17">
        <v>58.223958333333336</v>
      </c>
      <c r="F102" s="17">
        <v>59.4</v>
      </c>
      <c r="G102" s="17">
        <v>50.291666666666664</v>
      </c>
      <c r="I102" s="1"/>
      <c r="J102" s="8"/>
      <c r="K102" s="1"/>
      <c r="L102" s="1"/>
      <c r="M102" s="8"/>
      <c r="N102" s="1"/>
      <c r="O102" s="8"/>
      <c r="P102" s="8"/>
      <c r="Q102" s="8"/>
      <c r="R102" s="8"/>
      <c r="S102" s="8"/>
      <c r="T102" s="8"/>
      <c r="U102" s="8"/>
      <c r="V102" s="8"/>
      <c r="W102" s="8"/>
      <c r="X102" s="10"/>
      <c r="Y102" s="8"/>
      <c r="Z102" s="8"/>
      <c r="AA102" s="8"/>
      <c r="AB102" s="8"/>
      <c r="AC102" s="7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1"/>
      <c r="AP102" s="8"/>
      <c r="AQ102" s="8"/>
      <c r="AR102" s="18"/>
      <c r="AS102" s="18"/>
      <c r="AT102" s="1"/>
      <c r="AU102" s="18"/>
      <c r="AV102" s="18"/>
      <c r="AW102" s="18"/>
    </row>
    <row r="103" spans="1:49" ht="13.5" x14ac:dyDescent="0.25">
      <c r="A103" s="15">
        <v>41372</v>
      </c>
      <c r="B103" s="20">
        <v>684.94791666666663</v>
      </c>
      <c r="C103" s="11">
        <v>490.375</v>
      </c>
      <c r="D103" s="11">
        <v>591.11458333333337</v>
      </c>
      <c r="E103" s="17">
        <v>57.692708333333336</v>
      </c>
      <c r="F103" s="17">
        <v>58.9</v>
      </c>
      <c r="G103" s="17">
        <v>50.020833333333336</v>
      </c>
      <c r="I103" s="1"/>
      <c r="J103" s="8"/>
      <c r="K103" s="1"/>
      <c r="L103" s="1"/>
      <c r="M103" s="8"/>
      <c r="N103" s="1"/>
      <c r="O103" s="8"/>
      <c r="P103" s="8"/>
      <c r="Q103" s="8"/>
      <c r="R103" s="8"/>
      <c r="S103" s="8"/>
      <c r="T103" s="8"/>
      <c r="U103" s="8"/>
      <c r="V103" s="8"/>
      <c r="W103" s="8"/>
      <c r="X103" s="10"/>
      <c r="Y103" s="8"/>
      <c r="Z103" s="8"/>
      <c r="AA103" s="8"/>
      <c r="AB103" s="8"/>
      <c r="AC103" s="7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1"/>
      <c r="AP103" s="8"/>
      <c r="AQ103" s="8"/>
      <c r="AR103" s="18"/>
      <c r="AS103" s="18"/>
      <c r="AT103" s="1"/>
      <c r="AU103" s="18"/>
      <c r="AV103" s="18"/>
      <c r="AW103" s="18"/>
    </row>
    <row r="104" spans="1:49" ht="13.5" x14ac:dyDescent="0.25">
      <c r="A104" s="15">
        <v>41373</v>
      </c>
      <c r="B104" s="20">
        <v>688.83333333333337</v>
      </c>
      <c r="C104" s="11">
        <v>480.23958333333331</v>
      </c>
      <c r="D104" s="11">
        <v>580.58333333333337</v>
      </c>
      <c r="E104" s="17">
        <v>56.063541666666673</v>
      </c>
      <c r="F104" s="17">
        <v>57.4</v>
      </c>
      <c r="G104" s="17">
        <v>48.416666666666664</v>
      </c>
      <c r="I104" s="1"/>
      <c r="J104" s="8"/>
      <c r="K104" s="1"/>
      <c r="L104" s="1"/>
      <c r="M104" s="8"/>
      <c r="N104" s="1"/>
      <c r="O104" s="8"/>
      <c r="P104" s="8"/>
      <c r="Q104" s="8"/>
      <c r="R104" s="8"/>
      <c r="S104" s="8"/>
      <c r="T104" s="8"/>
      <c r="U104" s="8"/>
      <c r="V104" s="8"/>
      <c r="W104" s="8"/>
      <c r="X104" s="10"/>
      <c r="Y104" s="8"/>
      <c r="Z104" s="8"/>
      <c r="AA104" s="8"/>
      <c r="AB104" s="8"/>
      <c r="AC104" s="7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1"/>
      <c r="AP104" s="8"/>
      <c r="AQ104" s="8"/>
      <c r="AR104" s="18"/>
      <c r="AS104" s="18"/>
      <c r="AT104" s="1"/>
      <c r="AU104" s="18"/>
      <c r="AV104" s="18"/>
      <c r="AW104" s="18"/>
    </row>
    <row r="105" spans="1:49" ht="13.5" x14ac:dyDescent="0.25">
      <c r="A105" s="15">
        <v>41374</v>
      </c>
      <c r="B105" s="20">
        <v>686</v>
      </c>
      <c r="C105" s="11">
        <v>478.5625</v>
      </c>
      <c r="D105" s="11">
        <v>586.26041666666663</v>
      </c>
      <c r="E105" s="17">
        <v>56.537500000000016</v>
      </c>
      <c r="F105" s="17">
        <v>58.1</v>
      </c>
      <c r="G105" s="17">
        <v>48</v>
      </c>
      <c r="I105" s="1"/>
      <c r="J105" s="8"/>
      <c r="K105" s="1"/>
      <c r="L105" s="1"/>
      <c r="M105" s="8"/>
      <c r="N105" s="1"/>
      <c r="O105" s="8"/>
      <c r="P105" s="8"/>
      <c r="Q105" s="8"/>
      <c r="R105" s="8"/>
      <c r="S105" s="8"/>
      <c r="T105" s="8"/>
      <c r="U105" s="8"/>
      <c r="V105" s="8"/>
      <c r="W105" s="8"/>
      <c r="X105" s="10"/>
      <c r="Y105" s="8"/>
      <c r="Z105" s="8"/>
      <c r="AA105" s="8"/>
      <c r="AB105" s="8"/>
      <c r="AC105" s="7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1"/>
      <c r="AP105" s="8"/>
      <c r="AQ105" s="8"/>
      <c r="AR105" s="18"/>
      <c r="AS105" s="18"/>
      <c r="AT105" s="1"/>
      <c r="AU105" s="18"/>
      <c r="AV105" s="18"/>
      <c r="AW105" s="18"/>
    </row>
    <row r="106" spans="1:49" ht="13.5" x14ac:dyDescent="0.25">
      <c r="A106" s="15">
        <v>41375</v>
      </c>
      <c r="B106" s="20">
        <v>686</v>
      </c>
      <c r="C106" s="11">
        <v>510</v>
      </c>
      <c r="D106" s="11">
        <v>596.44791666666663</v>
      </c>
      <c r="E106" s="17">
        <v>58.197916666666686</v>
      </c>
      <c r="F106" s="17">
        <v>59.7</v>
      </c>
      <c r="G106" s="17">
        <v>48.0625</v>
      </c>
      <c r="I106" s="1"/>
      <c r="J106" s="8"/>
      <c r="K106" s="1"/>
      <c r="L106" s="1"/>
      <c r="M106" s="8"/>
      <c r="N106" s="1"/>
      <c r="O106" s="8"/>
      <c r="P106" s="8"/>
      <c r="Q106" s="8"/>
      <c r="R106" s="8"/>
      <c r="S106" s="8"/>
      <c r="T106" s="8"/>
      <c r="U106" s="8"/>
      <c r="V106" s="8"/>
      <c r="W106" s="8"/>
      <c r="X106" s="10"/>
      <c r="Y106" s="8"/>
      <c r="Z106" s="8"/>
      <c r="AA106" s="8"/>
      <c r="AB106" s="8"/>
      <c r="AC106" s="7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1"/>
      <c r="AP106" s="8"/>
      <c r="AQ106" s="8"/>
      <c r="AR106" s="18"/>
      <c r="AS106" s="18"/>
      <c r="AT106" s="1"/>
      <c r="AU106" s="18"/>
      <c r="AV106" s="18"/>
      <c r="AW106" s="18"/>
    </row>
    <row r="107" spans="1:49" ht="13.5" x14ac:dyDescent="0.25">
      <c r="A107" s="15">
        <v>41376</v>
      </c>
      <c r="B107" s="20">
        <v>791.76041666666663</v>
      </c>
      <c r="C107" s="11">
        <v>512.8125</v>
      </c>
      <c r="D107" s="11">
        <v>598.52083333333337</v>
      </c>
      <c r="E107" s="17">
        <v>59.393750000000011</v>
      </c>
      <c r="F107" s="17">
        <v>60.7</v>
      </c>
      <c r="G107" s="17">
        <v>48.520833333333336</v>
      </c>
      <c r="I107" s="1"/>
      <c r="J107" s="8"/>
      <c r="K107" s="1"/>
      <c r="L107" s="1"/>
      <c r="M107" s="8"/>
      <c r="N107" s="1"/>
      <c r="O107" s="8"/>
      <c r="P107" s="8"/>
      <c r="Q107" s="8"/>
      <c r="R107" s="8"/>
      <c r="S107" s="8"/>
      <c r="T107" s="8"/>
      <c r="U107" s="8"/>
      <c r="V107" s="8"/>
      <c r="W107" s="8"/>
      <c r="X107" s="10"/>
      <c r="Y107" s="8"/>
      <c r="Z107" s="8"/>
      <c r="AA107" s="8"/>
      <c r="AB107" s="8"/>
      <c r="AC107" s="7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1"/>
      <c r="AP107" s="8"/>
      <c r="AQ107" s="8"/>
      <c r="AR107" s="18"/>
      <c r="AS107" s="18"/>
      <c r="AT107" s="1"/>
      <c r="AU107" s="18"/>
      <c r="AV107" s="18"/>
      <c r="AW107" s="18"/>
    </row>
    <row r="108" spans="1:49" ht="13.5" x14ac:dyDescent="0.25">
      <c r="A108" s="15">
        <v>41377</v>
      </c>
      <c r="B108" s="20">
        <v>987.46875</v>
      </c>
      <c r="C108" s="11">
        <v>518.625</v>
      </c>
      <c r="D108" s="11">
        <v>640.90625</v>
      </c>
      <c r="E108" s="17">
        <v>59.816666666666642</v>
      </c>
      <c r="F108" s="17">
        <v>60.9</v>
      </c>
      <c r="G108" s="17">
        <v>49.135416666666664</v>
      </c>
      <c r="I108" s="1"/>
      <c r="J108" s="8"/>
      <c r="K108" s="1"/>
      <c r="L108" s="1"/>
      <c r="M108" s="8"/>
      <c r="N108" s="1"/>
      <c r="O108" s="8"/>
      <c r="P108" s="8"/>
      <c r="Q108" s="8"/>
      <c r="R108" s="8"/>
      <c r="S108" s="8"/>
      <c r="T108" s="8"/>
      <c r="U108" s="8"/>
      <c r="V108" s="8"/>
      <c r="W108" s="8"/>
      <c r="X108" s="10"/>
      <c r="Y108" s="8"/>
      <c r="Z108" s="8"/>
      <c r="AA108" s="8"/>
      <c r="AB108" s="8"/>
      <c r="AC108" s="7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1"/>
      <c r="AP108" s="8"/>
      <c r="AQ108" s="8"/>
      <c r="AR108" s="18"/>
      <c r="AS108" s="18"/>
      <c r="AT108" s="1"/>
      <c r="AU108" s="18"/>
      <c r="AV108" s="18"/>
      <c r="AW108" s="18"/>
    </row>
    <row r="109" spans="1:49" ht="13.5" x14ac:dyDescent="0.25">
      <c r="A109" s="15">
        <v>41378</v>
      </c>
      <c r="B109" s="20">
        <v>989</v>
      </c>
      <c r="C109" s="11">
        <v>602.27083333333337</v>
      </c>
      <c r="D109" s="11">
        <v>823.34375</v>
      </c>
      <c r="E109" s="17">
        <v>58.09375</v>
      </c>
      <c r="F109" s="17">
        <v>60</v>
      </c>
      <c r="G109" s="17">
        <v>48.71875</v>
      </c>
      <c r="I109" s="1"/>
      <c r="J109" s="8"/>
      <c r="K109" s="1"/>
      <c r="L109" s="1"/>
      <c r="M109" s="8"/>
      <c r="N109" s="1"/>
      <c r="O109" s="8"/>
      <c r="P109" s="8"/>
      <c r="Q109" s="8"/>
      <c r="R109" s="8"/>
      <c r="S109" s="8"/>
      <c r="T109" s="8"/>
      <c r="U109" s="8"/>
      <c r="V109" s="8"/>
      <c r="W109" s="8"/>
      <c r="X109" s="10"/>
      <c r="Y109" s="8"/>
      <c r="Z109" s="8"/>
      <c r="AA109" s="8"/>
      <c r="AB109" s="8"/>
      <c r="AC109" s="7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1"/>
      <c r="AP109" s="8"/>
      <c r="AQ109" s="8"/>
      <c r="AR109" s="18"/>
      <c r="AS109" s="18"/>
      <c r="AT109" s="1"/>
      <c r="AU109" s="18"/>
      <c r="AV109" s="18"/>
      <c r="AW109" s="18"/>
    </row>
    <row r="110" spans="1:49" ht="13.5" x14ac:dyDescent="0.25">
      <c r="A110" s="15">
        <v>41379</v>
      </c>
      <c r="B110" s="20">
        <v>991.1875</v>
      </c>
      <c r="C110" s="11">
        <v>736.20833333333337</v>
      </c>
      <c r="D110" s="11">
        <v>923.01041666666663</v>
      </c>
      <c r="E110" s="17">
        <v>56.856249999999996</v>
      </c>
      <c r="F110" s="17">
        <v>58.2</v>
      </c>
      <c r="G110" s="17">
        <v>48</v>
      </c>
      <c r="I110" s="1"/>
      <c r="J110" s="8"/>
      <c r="K110" s="1"/>
      <c r="L110" s="1"/>
      <c r="M110" s="8"/>
      <c r="N110" s="1"/>
      <c r="O110" s="8"/>
      <c r="P110" s="8"/>
      <c r="Q110" s="8"/>
      <c r="R110" s="8"/>
      <c r="S110" s="8"/>
      <c r="T110" s="8"/>
      <c r="U110" s="8"/>
      <c r="V110" s="8"/>
      <c r="W110" s="8"/>
      <c r="X110" s="10"/>
      <c r="Y110" s="8"/>
      <c r="Z110" s="8"/>
      <c r="AA110" s="8"/>
      <c r="AB110" s="8"/>
      <c r="AC110" s="7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1"/>
      <c r="AP110" s="8"/>
      <c r="AQ110" s="8"/>
      <c r="AR110" s="18"/>
      <c r="AS110" s="18"/>
      <c r="AT110" s="1"/>
      <c r="AU110" s="18"/>
      <c r="AV110" s="18"/>
      <c r="AW110" s="18"/>
    </row>
    <row r="111" spans="1:49" ht="13.5" x14ac:dyDescent="0.25">
      <c r="A111" s="15">
        <v>41380</v>
      </c>
      <c r="B111" s="20">
        <v>989.36458333333337</v>
      </c>
      <c r="C111" s="11">
        <v>805.92708333333337</v>
      </c>
      <c r="D111" s="11">
        <v>962.65625</v>
      </c>
      <c r="E111" s="17">
        <v>55.543749999999989</v>
      </c>
      <c r="F111" s="17">
        <v>56.9</v>
      </c>
      <c r="G111" s="17">
        <v>48.5625</v>
      </c>
      <c r="I111" s="1"/>
      <c r="J111" s="8"/>
      <c r="K111" s="1"/>
      <c r="L111" s="1"/>
      <c r="M111" s="8"/>
      <c r="N111" s="1"/>
      <c r="O111" s="8"/>
      <c r="P111" s="8"/>
      <c r="Q111" s="8"/>
      <c r="R111" s="8"/>
      <c r="S111" s="8"/>
      <c r="T111" s="8"/>
      <c r="U111" s="8"/>
      <c r="V111" s="8"/>
      <c r="W111" s="8"/>
      <c r="X111" s="10"/>
      <c r="Y111" s="8"/>
      <c r="Z111" s="8"/>
      <c r="AA111" s="8"/>
      <c r="AB111" s="8"/>
      <c r="AC111" s="7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1"/>
      <c r="AP111" s="8"/>
      <c r="AQ111" s="8"/>
      <c r="AR111" s="18"/>
      <c r="AS111" s="18"/>
      <c r="AT111" s="1"/>
      <c r="AU111" s="18"/>
      <c r="AV111" s="18"/>
      <c r="AW111" s="18"/>
    </row>
    <row r="112" spans="1:49" ht="13.5" x14ac:dyDescent="0.25">
      <c r="A112" s="15">
        <v>41381</v>
      </c>
      <c r="B112" s="20">
        <v>990.48958333333337</v>
      </c>
      <c r="C112" s="11">
        <v>834.96875</v>
      </c>
      <c r="D112" s="11">
        <v>969.71875</v>
      </c>
      <c r="E112" s="17">
        <v>54.789583333333326</v>
      </c>
      <c r="F112" s="17">
        <v>56.2</v>
      </c>
      <c r="G112" s="17">
        <v>48</v>
      </c>
      <c r="I112" s="1"/>
      <c r="J112" s="8"/>
      <c r="K112" s="1"/>
      <c r="L112" s="1"/>
      <c r="M112" s="8"/>
      <c r="N112" s="1"/>
      <c r="O112" s="8"/>
      <c r="P112" s="8"/>
      <c r="Q112" s="8"/>
      <c r="R112" s="8"/>
      <c r="S112" s="8"/>
      <c r="T112" s="8"/>
      <c r="U112" s="8"/>
      <c r="V112" s="8"/>
      <c r="W112" s="8"/>
      <c r="X112" s="10"/>
      <c r="Y112" s="8"/>
      <c r="Z112" s="8"/>
      <c r="AA112" s="8"/>
      <c r="AB112" s="8"/>
      <c r="AC112" s="7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1"/>
      <c r="AP112" s="8"/>
      <c r="AQ112" s="8"/>
      <c r="AR112" s="18"/>
      <c r="AS112" s="18"/>
      <c r="AT112" s="1"/>
      <c r="AU112" s="18"/>
      <c r="AV112" s="18"/>
      <c r="AW112" s="18"/>
    </row>
    <row r="113" spans="1:49" ht="13.5" x14ac:dyDescent="0.25">
      <c r="A113" s="15">
        <v>41382</v>
      </c>
      <c r="B113" s="20">
        <v>1000.3125</v>
      </c>
      <c r="C113" s="11">
        <v>857.41666666666663</v>
      </c>
      <c r="D113" s="11">
        <v>974</v>
      </c>
      <c r="E113" s="17">
        <v>54.969791666666673</v>
      </c>
      <c r="F113" s="17">
        <v>56.7</v>
      </c>
      <c r="G113" s="17">
        <v>48</v>
      </c>
      <c r="I113" s="1"/>
      <c r="J113" s="8"/>
      <c r="K113" s="1"/>
      <c r="L113" s="1"/>
      <c r="M113" s="8"/>
      <c r="N113" s="1"/>
      <c r="O113" s="8"/>
      <c r="P113" s="8"/>
      <c r="Q113" s="8"/>
      <c r="R113" s="8"/>
      <c r="S113" s="8"/>
      <c r="T113" s="8"/>
      <c r="U113" s="8"/>
      <c r="V113" s="8"/>
      <c r="W113" s="8"/>
      <c r="X113" s="10"/>
      <c r="Y113" s="8"/>
      <c r="Z113" s="8"/>
      <c r="AA113" s="8"/>
      <c r="AB113" s="8"/>
      <c r="AC113" s="7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1"/>
      <c r="AP113" s="8"/>
      <c r="AQ113" s="8"/>
      <c r="AR113" s="18"/>
      <c r="AS113" s="18"/>
      <c r="AT113" s="1"/>
      <c r="AU113" s="18"/>
      <c r="AV113" s="18"/>
      <c r="AW113" s="18"/>
    </row>
    <row r="114" spans="1:49" ht="13.5" x14ac:dyDescent="0.25">
      <c r="A114" s="15">
        <v>41383</v>
      </c>
      <c r="B114" s="20">
        <v>996.17708333333337</v>
      </c>
      <c r="C114" s="11">
        <v>873.20833333333337</v>
      </c>
      <c r="D114" s="11">
        <v>979.48958333333337</v>
      </c>
      <c r="E114" s="17">
        <v>55.777083333333309</v>
      </c>
      <c r="F114" s="17">
        <v>57.5</v>
      </c>
      <c r="G114" s="17">
        <v>48.125</v>
      </c>
      <c r="I114" s="1"/>
      <c r="J114" s="8"/>
      <c r="K114" s="1"/>
      <c r="L114" s="1"/>
      <c r="M114" s="8"/>
      <c r="N114" s="1"/>
      <c r="O114" s="8"/>
      <c r="P114" s="8"/>
      <c r="Q114" s="8"/>
      <c r="R114" s="8"/>
      <c r="S114" s="8"/>
      <c r="T114" s="8"/>
      <c r="U114" s="8"/>
      <c r="V114" s="8"/>
      <c r="W114" s="8"/>
      <c r="X114" s="10"/>
      <c r="Y114" s="8"/>
      <c r="Z114" s="8"/>
      <c r="AA114" s="8"/>
      <c r="AB114" s="8"/>
      <c r="AC114" s="7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1"/>
      <c r="AP114" s="8"/>
      <c r="AQ114" s="8"/>
      <c r="AR114" s="18"/>
      <c r="AS114" s="18"/>
      <c r="AT114" s="1"/>
      <c r="AU114" s="18"/>
      <c r="AV114" s="18"/>
      <c r="AW114" s="18"/>
    </row>
    <row r="115" spans="1:49" ht="13.5" x14ac:dyDescent="0.25">
      <c r="A115" s="15">
        <v>41384</v>
      </c>
      <c r="B115" s="20">
        <v>996.91666666666663</v>
      </c>
      <c r="C115" s="11">
        <v>880.69791666666663</v>
      </c>
      <c r="D115" s="11">
        <v>982.1875</v>
      </c>
      <c r="E115" s="17">
        <v>56.90729166666668</v>
      </c>
      <c r="F115" s="17">
        <v>58.7</v>
      </c>
      <c r="G115" s="17">
        <v>48.0625</v>
      </c>
      <c r="I115" s="1"/>
      <c r="J115" s="8"/>
      <c r="K115" s="1"/>
      <c r="L115" s="1"/>
      <c r="M115" s="8"/>
      <c r="N115" s="1"/>
      <c r="O115" s="8"/>
      <c r="P115" s="8"/>
      <c r="Q115" s="8"/>
      <c r="R115" s="8"/>
      <c r="S115" s="8"/>
      <c r="T115" s="8"/>
      <c r="U115" s="8"/>
      <c r="V115" s="8"/>
      <c r="W115" s="8"/>
      <c r="X115" s="10"/>
      <c r="Y115" s="8"/>
      <c r="Z115" s="8"/>
      <c r="AA115" s="8"/>
      <c r="AB115" s="8"/>
      <c r="AC115" s="7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1"/>
      <c r="AP115" s="8"/>
      <c r="AQ115" s="8"/>
      <c r="AR115" s="18"/>
      <c r="AS115" s="18"/>
      <c r="AT115" s="1"/>
      <c r="AU115" s="18"/>
      <c r="AV115" s="18"/>
      <c r="AW115" s="18"/>
    </row>
    <row r="116" spans="1:49" ht="13.5" x14ac:dyDescent="0.25">
      <c r="A116" s="15">
        <v>41385</v>
      </c>
      <c r="B116" s="20">
        <v>995</v>
      </c>
      <c r="C116" s="11">
        <v>887.58333333333337</v>
      </c>
      <c r="D116" s="11">
        <v>991.22916666666663</v>
      </c>
      <c r="E116" s="17">
        <v>57.660416666666656</v>
      </c>
      <c r="F116" s="17">
        <v>59.4</v>
      </c>
      <c r="G116" s="17">
        <v>48</v>
      </c>
      <c r="I116" s="1"/>
      <c r="J116" s="8"/>
      <c r="K116" s="1"/>
      <c r="L116" s="1"/>
      <c r="M116" s="8"/>
      <c r="N116" s="1"/>
      <c r="O116" s="8"/>
      <c r="P116" s="8"/>
      <c r="Q116" s="8"/>
      <c r="R116" s="8"/>
      <c r="S116" s="8"/>
      <c r="T116" s="8"/>
      <c r="U116" s="8"/>
      <c r="V116" s="8"/>
      <c r="W116" s="8"/>
      <c r="X116" s="10"/>
      <c r="Y116" s="8"/>
      <c r="Z116" s="8"/>
      <c r="AA116" s="8"/>
      <c r="AB116" s="8"/>
      <c r="AC116" s="7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1"/>
      <c r="AP116" s="8"/>
      <c r="AQ116" s="8"/>
      <c r="AR116" s="18"/>
      <c r="AS116" s="18"/>
      <c r="AT116" s="1"/>
      <c r="AU116" s="18"/>
      <c r="AV116" s="18"/>
      <c r="AW116" s="18"/>
    </row>
    <row r="117" spans="1:49" ht="13.5" x14ac:dyDescent="0.25">
      <c r="A117" s="15">
        <v>41386</v>
      </c>
      <c r="B117" s="20">
        <v>996.97916666666663</v>
      </c>
      <c r="C117" s="11">
        <v>903.52083333333337</v>
      </c>
      <c r="D117" s="11">
        <v>999.5625</v>
      </c>
      <c r="E117" s="17">
        <v>58.289583333333319</v>
      </c>
      <c r="F117" s="17">
        <v>60</v>
      </c>
      <c r="G117" s="17">
        <v>48</v>
      </c>
      <c r="I117" s="1"/>
      <c r="J117" s="8"/>
      <c r="K117" s="1"/>
      <c r="L117" s="1"/>
      <c r="M117" s="8"/>
      <c r="N117" s="1"/>
      <c r="O117" s="8"/>
      <c r="P117" s="8"/>
      <c r="Q117" s="8"/>
      <c r="R117" s="8"/>
      <c r="S117" s="8"/>
      <c r="T117" s="8"/>
      <c r="U117" s="8"/>
      <c r="V117" s="8"/>
      <c r="W117" s="8"/>
      <c r="X117" s="10"/>
      <c r="Y117" s="8"/>
      <c r="Z117" s="8"/>
      <c r="AA117" s="8"/>
      <c r="AB117" s="8"/>
      <c r="AC117" s="7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1"/>
      <c r="AP117" s="8"/>
      <c r="AQ117" s="8"/>
      <c r="AR117" s="18"/>
      <c r="AS117" s="18"/>
      <c r="AT117" s="1"/>
      <c r="AU117" s="18"/>
      <c r="AV117" s="18"/>
      <c r="AW117" s="18"/>
    </row>
    <row r="118" spans="1:49" ht="13.5" x14ac:dyDescent="0.2">
      <c r="A118" s="15">
        <v>41387</v>
      </c>
      <c r="B118" s="20">
        <v>996.70833333333337</v>
      </c>
      <c r="C118" s="38">
        <v>907.83333333333337</v>
      </c>
      <c r="D118" s="11">
        <v>994.6875</v>
      </c>
      <c r="E118" s="17">
        <v>58.58333333333335</v>
      </c>
      <c r="F118" s="17">
        <v>60.1</v>
      </c>
      <c r="G118" s="17">
        <v>48</v>
      </c>
    </row>
    <row r="119" spans="1:49" ht="13.5" x14ac:dyDescent="0.2">
      <c r="A119" s="15">
        <v>41388</v>
      </c>
      <c r="B119" s="20">
        <v>999.79166666666663</v>
      </c>
      <c r="C119" s="38">
        <v>907.54166666666663</v>
      </c>
      <c r="D119" s="11">
        <v>985.27083333333337</v>
      </c>
      <c r="E119" s="17">
        <v>58.520833333333321</v>
      </c>
      <c r="F119" s="17">
        <v>60</v>
      </c>
      <c r="G119" s="17">
        <v>48</v>
      </c>
    </row>
    <row r="120" spans="1:49" ht="15" x14ac:dyDescent="0.25">
      <c r="A120" s="60">
        <v>41389</v>
      </c>
      <c r="B120" s="61">
        <v>1000.0416666666666</v>
      </c>
      <c r="C120" s="65">
        <v>876.0625</v>
      </c>
      <c r="D120" s="62">
        <v>960.21875</v>
      </c>
      <c r="E120" s="64">
        <v>58.595833333333331</v>
      </c>
      <c r="F120" s="64">
        <v>60</v>
      </c>
      <c r="G120" s="64">
        <v>48</v>
      </c>
      <c r="I120" s="71">
        <v>44</v>
      </c>
      <c r="J120" s="71">
        <v>0.05</v>
      </c>
      <c r="K120" s="74">
        <v>1.9990000000000001</v>
      </c>
      <c r="L120" s="70"/>
      <c r="M120" s="71">
        <v>0.06</v>
      </c>
      <c r="N120" s="74">
        <v>4.9000000000000002E-2</v>
      </c>
      <c r="O120" s="74">
        <v>4.9000000000000002E-2</v>
      </c>
      <c r="P120" s="71">
        <v>0.2</v>
      </c>
      <c r="Q120" s="71">
        <v>2.2000000000000002</v>
      </c>
      <c r="R120" s="71">
        <v>2.2000000000000002</v>
      </c>
      <c r="S120" s="71">
        <v>13</v>
      </c>
      <c r="T120" s="74">
        <v>1599</v>
      </c>
      <c r="U120" s="74">
        <v>1599</v>
      </c>
      <c r="V120" s="71">
        <v>5.0999999999999996</v>
      </c>
      <c r="W120" s="72">
        <v>1</v>
      </c>
      <c r="X120" s="73">
        <f>V120*2.497+W120*4.116</f>
        <v>16.850699999999996</v>
      </c>
      <c r="Y120" s="72">
        <v>1</v>
      </c>
      <c r="Z120" s="72">
        <v>5.3</v>
      </c>
      <c r="AA120" s="71">
        <v>15</v>
      </c>
      <c r="AB120" s="71">
        <v>18</v>
      </c>
      <c r="AC120" s="74">
        <v>4.9989999999999997</v>
      </c>
      <c r="AD120" s="74">
        <v>4.9989999999999997</v>
      </c>
      <c r="AE120" s="78">
        <v>4.0999999999999996</v>
      </c>
      <c r="AF120" s="71">
        <v>1.6</v>
      </c>
      <c r="AG120" s="71">
        <v>1.9</v>
      </c>
      <c r="AH120" s="72">
        <v>31</v>
      </c>
      <c r="AI120" s="75">
        <v>0.499</v>
      </c>
      <c r="AJ120" s="75">
        <v>0.499</v>
      </c>
      <c r="AK120" s="72">
        <v>0.22</v>
      </c>
      <c r="AL120" s="75">
        <v>0.19900000000000001</v>
      </c>
      <c r="AM120" s="72">
        <v>1.3</v>
      </c>
      <c r="AN120" s="75">
        <v>0.499</v>
      </c>
      <c r="AO120" s="77"/>
      <c r="AP120" s="75">
        <v>19.998999999999999</v>
      </c>
      <c r="AR120" s="20">
        <v>7.6</v>
      </c>
      <c r="AS120" s="20">
        <v>52</v>
      </c>
      <c r="AU120" s="20">
        <v>12.5</v>
      </c>
      <c r="AV120" s="20">
        <v>13.1</v>
      </c>
      <c r="AW120" s="1">
        <f>CONVERT(AV120, "C", "F")</f>
        <v>55.58</v>
      </c>
    </row>
    <row r="121" spans="1:49" ht="13.5" x14ac:dyDescent="0.2">
      <c r="A121" s="15">
        <v>41390</v>
      </c>
      <c r="B121" s="20">
        <v>1000.1354166666666</v>
      </c>
      <c r="C121" s="38">
        <v>839.77083333333337</v>
      </c>
      <c r="D121" s="11">
        <v>930.80208333333337</v>
      </c>
      <c r="E121" s="17">
        <v>58.560416666666676</v>
      </c>
      <c r="F121" s="17">
        <v>60</v>
      </c>
      <c r="G121" s="17">
        <v>48</v>
      </c>
    </row>
    <row r="122" spans="1:49" ht="13.5" x14ac:dyDescent="0.2">
      <c r="A122" s="15">
        <v>41391</v>
      </c>
      <c r="B122" s="20">
        <v>1000.125</v>
      </c>
      <c r="C122" s="38">
        <v>853.45833333333337</v>
      </c>
      <c r="D122" s="11">
        <v>934.08333333333337</v>
      </c>
      <c r="E122" s="17">
        <v>58.829166666666652</v>
      </c>
      <c r="F122" s="17">
        <v>60.5</v>
      </c>
      <c r="G122" s="17">
        <v>48</v>
      </c>
    </row>
    <row r="123" spans="1:49" ht="13.5" x14ac:dyDescent="0.2">
      <c r="A123" s="15">
        <v>41392</v>
      </c>
      <c r="B123" s="20">
        <v>1000</v>
      </c>
      <c r="C123" s="38">
        <v>858.54166666666663</v>
      </c>
      <c r="D123" s="11">
        <v>937.53125</v>
      </c>
      <c r="E123" s="17">
        <v>59.378125000000018</v>
      </c>
      <c r="F123" s="17">
        <v>61.1</v>
      </c>
      <c r="G123" s="17">
        <v>48.302083333333336</v>
      </c>
    </row>
    <row r="124" spans="1:49" ht="13.5" x14ac:dyDescent="0.2">
      <c r="A124" s="15">
        <v>41393</v>
      </c>
      <c r="B124" s="20">
        <v>1003.875</v>
      </c>
      <c r="C124" s="38">
        <v>861.70833333333337</v>
      </c>
      <c r="D124" s="11">
        <v>937.77083333333337</v>
      </c>
      <c r="E124" s="17">
        <v>59.97395833333335</v>
      </c>
      <c r="F124" s="17">
        <v>61.7</v>
      </c>
      <c r="G124" s="17">
        <v>48.427083333333336</v>
      </c>
    </row>
    <row r="125" spans="1:49" ht="13.5" x14ac:dyDescent="0.2">
      <c r="A125" s="15">
        <v>41394</v>
      </c>
      <c r="B125" s="20">
        <v>995.96875</v>
      </c>
      <c r="C125" s="38">
        <v>854.15625</v>
      </c>
      <c r="D125" s="11">
        <v>937.34375</v>
      </c>
      <c r="E125" s="17">
        <v>60.04895833333331</v>
      </c>
      <c r="F125" s="17">
        <v>61.4</v>
      </c>
      <c r="G125" s="17">
        <v>48.395833333333336</v>
      </c>
    </row>
    <row r="126" spans="1:49" ht="13.5" x14ac:dyDescent="0.2">
      <c r="A126" s="15">
        <v>41395</v>
      </c>
      <c r="B126" s="20">
        <v>948.625</v>
      </c>
      <c r="C126" s="38">
        <v>840.47916666666663</v>
      </c>
      <c r="D126" s="11">
        <v>927.36458333333337</v>
      </c>
      <c r="E126" s="17">
        <v>59.514583333333356</v>
      </c>
      <c r="F126" s="17">
        <v>60.9</v>
      </c>
      <c r="G126" s="17">
        <v>48</v>
      </c>
    </row>
    <row r="127" spans="1:49" ht="13.5" x14ac:dyDescent="0.2">
      <c r="A127" s="15">
        <v>41396</v>
      </c>
      <c r="B127" s="20">
        <v>753.04166666666663</v>
      </c>
      <c r="C127" s="38">
        <v>833.70833333333337</v>
      </c>
      <c r="D127" s="11">
        <v>908.34375</v>
      </c>
      <c r="E127" s="17">
        <v>59.733333333333327</v>
      </c>
      <c r="F127" s="17">
        <v>61.8</v>
      </c>
      <c r="G127" s="17">
        <v>47.65625</v>
      </c>
    </row>
    <row r="128" spans="1:49" ht="13.5" x14ac:dyDescent="0.2">
      <c r="A128" s="15">
        <v>41397</v>
      </c>
      <c r="B128" s="47">
        <v>580.54166666666663</v>
      </c>
      <c r="C128" s="38">
        <v>791.19791666666663</v>
      </c>
      <c r="D128" s="11">
        <v>787.27083333333337</v>
      </c>
      <c r="E128" s="17">
        <v>61.86145833333331</v>
      </c>
      <c r="F128" s="17">
        <v>64</v>
      </c>
      <c r="G128" s="17">
        <v>47.9375</v>
      </c>
    </row>
    <row r="129" spans="1:49" ht="13.5" x14ac:dyDescent="0.2">
      <c r="A129" s="15">
        <v>41398</v>
      </c>
      <c r="B129" s="47">
        <v>373.48958333333331</v>
      </c>
      <c r="C129" s="38">
        <v>659.21875</v>
      </c>
      <c r="D129" s="11">
        <v>592.41666666666663</v>
      </c>
      <c r="E129" s="17">
        <v>63.865624999999959</v>
      </c>
      <c r="F129" s="17">
        <v>65.5</v>
      </c>
      <c r="G129" s="17">
        <v>48</v>
      </c>
    </row>
    <row r="130" spans="1:49" ht="13.5" x14ac:dyDescent="0.2">
      <c r="A130" s="15">
        <v>41399</v>
      </c>
      <c r="B130" s="47">
        <v>248.98958333333334</v>
      </c>
      <c r="C130" s="38">
        <v>499.26041666666669</v>
      </c>
      <c r="D130" s="11">
        <v>407.34375</v>
      </c>
      <c r="E130" s="17">
        <v>65.077083333333334</v>
      </c>
      <c r="F130" s="17">
        <v>65.8</v>
      </c>
      <c r="G130" s="17">
        <v>48</v>
      </c>
    </row>
    <row r="131" spans="1:49" ht="13.5" x14ac:dyDescent="0.2">
      <c r="A131" s="15">
        <v>41400</v>
      </c>
      <c r="B131" s="48">
        <v>228.03125</v>
      </c>
      <c r="C131" s="38">
        <v>324.42708333333331</v>
      </c>
      <c r="D131" s="11">
        <v>268.67708333333331</v>
      </c>
      <c r="E131" s="17">
        <v>66.131250000000051</v>
      </c>
      <c r="F131" s="17">
        <v>67.7</v>
      </c>
      <c r="G131" s="17">
        <v>48</v>
      </c>
    </row>
    <row r="132" spans="1:49" ht="13.5" x14ac:dyDescent="0.2">
      <c r="A132" s="15">
        <v>41401</v>
      </c>
      <c r="B132" s="48">
        <v>211.9375</v>
      </c>
      <c r="C132" s="38">
        <v>214.52083333333334</v>
      </c>
      <c r="D132" s="11">
        <v>205.6875</v>
      </c>
      <c r="E132" s="17">
        <v>66.29062500000002</v>
      </c>
      <c r="F132" s="17">
        <v>67</v>
      </c>
      <c r="G132" s="17">
        <v>48.708333333333336</v>
      </c>
    </row>
    <row r="133" spans="1:49" ht="13.5" x14ac:dyDescent="0.2">
      <c r="A133" s="15">
        <v>41402</v>
      </c>
      <c r="B133" s="48">
        <v>211</v>
      </c>
      <c r="C133" s="38">
        <v>148.91666666666666</v>
      </c>
      <c r="D133" s="11">
        <v>169.09375</v>
      </c>
      <c r="E133" s="17">
        <v>66.326041666666626</v>
      </c>
      <c r="F133" s="17">
        <v>68.5</v>
      </c>
      <c r="G133" s="17">
        <v>49.083333333333336</v>
      </c>
    </row>
    <row r="134" spans="1:49" ht="13.5" x14ac:dyDescent="0.2">
      <c r="A134" s="15">
        <v>41403</v>
      </c>
      <c r="B134" s="48">
        <v>214.45833333333334</v>
      </c>
      <c r="C134" s="38">
        <v>123.21875</v>
      </c>
      <c r="D134" s="11">
        <v>152.61458333333334</v>
      </c>
      <c r="E134" s="17">
        <v>67.998958333333334</v>
      </c>
      <c r="F134" s="17">
        <v>70.099999999999994</v>
      </c>
      <c r="G134" s="17">
        <v>49.09375</v>
      </c>
    </row>
    <row r="135" spans="1:49" ht="13.5" x14ac:dyDescent="0.2">
      <c r="A135" s="15">
        <v>41404</v>
      </c>
      <c r="B135" s="48">
        <v>225.55208333333334</v>
      </c>
      <c r="C135" s="38">
        <v>115.88541666666667</v>
      </c>
      <c r="D135" s="11">
        <v>140.16666666666666</v>
      </c>
      <c r="E135" s="17">
        <v>69.910416666666677</v>
      </c>
      <c r="F135" s="17">
        <v>72.599999999999994</v>
      </c>
      <c r="G135" s="17">
        <v>49.65625</v>
      </c>
      <c r="I135" s="45"/>
      <c r="J135" s="45"/>
      <c r="K135" s="54"/>
      <c r="L135"/>
      <c r="M135"/>
      <c r="N135" s="45"/>
      <c r="O135" s="45"/>
      <c r="P135" s="55"/>
      <c r="Q135"/>
      <c r="R135"/>
      <c r="S135"/>
      <c r="T135"/>
      <c r="U135"/>
      <c r="V135"/>
      <c r="W135" s="45"/>
      <c r="X135"/>
      <c r="Y135" s="45"/>
      <c r="Z135"/>
      <c r="AA135"/>
      <c r="AB135"/>
      <c r="AC135" s="45"/>
      <c r="AD135" s="45"/>
      <c r="AE135"/>
      <c r="AF135"/>
      <c r="AG135"/>
      <c r="AH135"/>
      <c r="AI135" s="45"/>
      <c r="AJ135"/>
      <c r="AK135" s="45"/>
      <c r="AL135" s="54"/>
      <c r="AM135"/>
      <c r="AN135" s="45"/>
      <c r="AO135"/>
      <c r="AP135"/>
      <c r="AQ135"/>
      <c r="AR135"/>
      <c r="AS135"/>
      <c r="AT135"/>
      <c r="AU135"/>
      <c r="AV135"/>
      <c r="AW135"/>
    </row>
    <row r="136" spans="1:49" ht="13.5" x14ac:dyDescent="0.2">
      <c r="A136" s="15">
        <v>41405</v>
      </c>
      <c r="B136" s="48">
        <v>257.27083333333331</v>
      </c>
      <c r="C136" s="38">
        <v>99.5625</v>
      </c>
      <c r="D136" s="11">
        <v>134.54166666666666</v>
      </c>
      <c r="E136" s="17">
        <v>72.422916666666637</v>
      </c>
      <c r="F136" s="17">
        <v>75.3</v>
      </c>
      <c r="G136" s="17">
        <v>50.302083333333336</v>
      </c>
    </row>
    <row r="137" spans="1:49" ht="13.5" x14ac:dyDescent="0.2">
      <c r="A137" s="15">
        <v>41406</v>
      </c>
      <c r="B137" s="48">
        <v>255</v>
      </c>
      <c r="C137" s="38">
        <v>91.447916666666671</v>
      </c>
      <c r="D137" s="11">
        <v>131.20833333333334</v>
      </c>
      <c r="E137" s="17">
        <v>74.729166666666671</v>
      </c>
      <c r="F137" s="17">
        <v>77.2</v>
      </c>
      <c r="G137" s="17">
        <v>48.6875</v>
      </c>
    </row>
    <row r="138" spans="1:49" ht="13.5" x14ac:dyDescent="0.2">
      <c r="A138" s="15">
        <v>41407</v>
      </c>
      <c r="B138" s="48">
        <v>257.27083333333331</v>
      </c>
      <c r="C138" s="38">
        <v>110.63541666666667</v>
      </c>
      <c r="D138" s="11">
        <v>131.10416666666666</v>
      </c>
      <c r="E138" s="17">
        <v>75.982291666666683</v>
      </c>
      <c r="F138" s="17">
        <v>78.400000000000006</v>
      </c>
      <c r="G138" s="17">
        <v>48.375</v>
      </c>
    </row>
    <row r="139" spans="1:49" ht="13.5" x14ac:dyDescent="0.2">
      <c r="A139" s="15">
        <v>41408</v>
      </c>
      <c r="B139" s="48">
        <v>263.78125</v>
      </c>
      <c r="C139" s="38">
        <v>116.60416666666667</v>
      </c>
      <c r="D139" s="11">
        <v>132.13541666666666</v>
      </c>
      <c r="E139" s="17">
        <v>76.515624999999986</v>
      </c>
      <c r="F139" s="17">
        <v>78.3</v>
      </c>
      <c r="G139" s="17">
        <v>48</v>
      </c>
    </row>
    <row r="140" spans="1:49" ht="13.5" x14ac:dyDescent="0.2">
      <c r="A140" s="15">
        <v>41409</v>
      </c>
      <c r="B140" s="48">
        <v>268.46875</v>
      </c>
      <c r="C140" s="38">
        <v>114.83333333333333</v>
      </c>
      <c r="D140" s="11">
        <v>137.42708333333334</v>
      </c>
      <c r="E140" s="17">
        <v>75.640625000000014</v>
      </c>
      <c r="F140" s="17">
        <v>77.400000000000006</v>
      </c>
      <c r="G140" s="17">
        <v>47.4375</v>
      </c>
    </row>
    <row r="141" spans="1:49" ht="15" x14ac:dyDescent="0.25">
      <c r="A141" s="60">
        <v>41410</v>
      </c>
      <c r="B141" s="66">
        <v>279.46875</v>
      </c>
      <c r="C141" s="65">
        <v>108.39583333333333</v>
      </c>
      <c r="D141" s="62">
        <v>137.0625</v>
      </c>
      <c r="E141" s="64">
        <v>72.662499999999994</v>
      </c>
      <c r="F141" s="64">
        <v>75.5</v>
      </c>
      <c r="G141" s="64">
        <v>47</v>
      </c>
      <c r="I141" s="74">
        <v>9.9990000000000006</v>
      </c>
      <c r="J141" s="71">
        <v>0.06</v>
      </c>
      <c r="K141" s="74">
        <v>1.9990000000000001</v>
      </c>
      <c r="L141" s="70"/>
      <c r="M141" s="71">
        <v>0.05</v>
      </c>
      <c r="N141" s="74">
        <v>4.9000000000000002E-2</v>
      </c>
      <c r="O141" s="74">
        <v>4.9000000000000002E-2</v>
      </c>
      <c r="P141" s="71">
        <v>0.2</v>
      </c>
      <c r="Q141" s="71">
        <v>2.4</v>
      </c>
      <c r="R141" s="71">
        <v>2.4</v>
      </c>
      <c r="S141" s="71">
        <v>13</v>
      </c>
      <c r="T141" s="71">
        <v>13</v>
      </c>
      <c r="U141" s="71">
        <v>540</v>
      </c>
      <c r="V141" s="71">
        <v>3.4</v>
      </c>
      <c r="W141" s="72">
        <v>0.88</v>
      </c>
      <c r="X141" s="73">
        <f>V141*2.497+W141*4.116</f>
        <v>12.111879999999999</v>
      </c>
      <c r="Y141" s="72">
        <v>0.88</v>
      </c>
      <c r="Z141" s="72">
        <v>5</v>
      </c>
      <c r="AA141" s="71">
        <v>15</v>
      </c>
      <c r="AB141" s="71">
        <v>18</v>
      </c>
      <c r="AC141" s="74">
        <v>4.9989999999999997</v>
      </c>
      <c r="AD141" s="74">
        <v>4.9989999999999997</v>
      </c>
      <c r="AE141" s="71">
        <v>4.2</v>
      </c>
      <c r="AF141" s="71">
        <v>1.8</v>
      </c>
      <c r="AG141" s="71">
        <v>2.4</v>
      </c>
      <c r="AH141" s="79">
        <v>44</v>
      </c>
      <c r="AI141" s="75">
        <v>0.499</v>
      </c>
      <c r="AJ141" s="76">
        <v>1.2</v>
      </c>
      <c r="AK141" s="75">
        <v>0.19900000000000001</v>
      </c>
      <c r="AL141" s="75">
        <v>0.19900000000000001</v>
      </c>
      <c r="AM141" s="72">
        <v>1.3</v>
      </c>
      <c r="AN141" s="75">
        <v>0.499</v>
      </c>
      <c r="AO141" s="71"/>
      <c r="AP141" s="75">
        <v>19.998999999999999</v>
      </c>
      <c r="AR141" s="20">
        <v>7.3</v>
      </c>
      <c r="AS141" s="20">
        <v>54</v>
      </c>
      <c r="AU141" s="20">
        <v>9.1</v>
      </c>
      <c r="AV141" s="20">
        <v>21.1</v>
      </c>
      <c r="AW141" s="1">
        <f>CONVERT(AV141, "C", "F")</f>
        <v>69.98</v>
      </c>
    </row>
    <row r="142" spans="1:49" ht="13.5" x14ac:dyDescent="0.2">
      <c r="A142" s="15">
        <v>41411</v>
      </c>
      <c r="B142" s="48">
        <v>316.29166666666669</v>
      </c>
      <c r="C142" s="38">
        <v>109.5</v>
      </c>
      <c r="D142" s="11">
        <v>161.71875</v>
      </c>
      <c r="E142" s="17">
        <v>70.220833333333317</v>
      </c>
      <c r="F142" s="17">
        <v>71.900000000000006</v>
      </c>
      <c r="G142" s="17">
        <v>47.072916666666664</v>
      </c>
    </row>
    <row r="143" spans="1:49" ht="13.5" x14ac:dyDescent="0.2">
      <c r="A143" s="15">
        <v>41412</v>
      </c>
      <c r="B143" s="48">
        <v>417.84375</v>
      </c>
      <c r="C143" s="38">
        <v>116.40625</v>
      </c>
      <c r="D143" s="11">
        <v>195.4375</v>
      </c>
      <c r="E143" s="17">
        <v>69.863541666666663</v>
      </c>
      <c r="F143" s="17">
        <v>71.7</v>
      </c>
      <c r="G143" s="17">
        <v>47.4375</v>
      </c>
    </row>
    <row r="144" spans="1:49" ht="13.5" x14ac:dyDescent="0.2">
      <c r="A144" s="15">
        <v>41413</v>
      </c>
      <c r="B144" s="48">
        <v>420.78125</v>
      </c>
      <c r="C144" s="38">
        <v>143.125</v>
      </c>
      <c r="D144" s="11">
        <v>254.58333333333334</v>
      </c>
      <c r="E144" s="17">
        <v>69.361458333333317</v>
      </c>
      <c r="F144" s="17">
        <v>71</v>
      </c>
      <c r="G144" s="17">
        <v>49.385416666666664</v>
      </c>
    </row>
    <row r="145" spans="1:49" ht="13.5" x14ac:dyDescent="0.2">
      <c r="A145" s="15">
        <v>41414</v>
      </c>
      <c r="B145" s="48">
        <v>425.17708333333331</v>
      </c>
      <c r="C145" s="38">
        <v>189</v>
      </c>
      <c r="D145" s="11">
        <v>275.40625</v>
      </c>
      <c r="E145" s="17">
        <v>69.22708333333334</v>
      </c>
      <c r="F145" s="17">
        <v>71.3</v>
      </c>
      <c r="G145" s="17">
        <v>48</v>
      </c>
    </row>
    <row r="146" spans="1:49" ht="13.5" x14ac:dyDescent="0.2">
      <c r="A146" s="15">
        <v>41415</v>
      </c>
      <c r="B146" s="48">
        <v>421.54166666666669</v>
      </c>
      <c r="C146" s="38">
        <v>212.46875</v>
      </c>
      <c r="D146" s="11">
        <v>284.89583333333331</v>
      </c>
      <c r="E146" s="17">
        <v>69.34375</v>
      </c>
      <c r="F146" s="17">
        <v>71</v>
      </c>
      <c r="G146" s="17">
        <v>47.572916666666664</v>
      </c>
    </row>
    <row r="147" spans="1:49" ht="13.5" x14ac:dyDescent="0.2">
      <c r="A147" s="15">
        <v>41416</v>
      </c>
      <c r="B147" s="48">
        <v>420</v>
      </c>
      <c r="C147" s="38">
        <v>229.82291666666666</v>
      </c>
      <c r="D147" s="11">
        <v>293.1875</v>
      </c>
      <c r="E147" s="17">
        <v>67.19374999999998</v>
      </c>
      <c r="F147" s="17">
        <v>69.2</v>
      </c>
      <c r="G147" s="17">
        <v>47</v>
      </c>
    </row>
    <row r="148" spans="1:49" ht="13.5" x14ac:dyDescent="0.2">
      <c r="A148" s="15">
        <v>41417</v>
      </c>
      <c r="B148" s="48">
        <v>420.375</v>
      </c>
      <c r="C148" s="38">
        <v>237.83695652173913</v>
      </c>
      <c r="D148" s="11">
        <v>295.28125</v>
      </c>
      <c r="E148" s="17">
        <v>65.502083333333331</v>
      </c>
      <c r="F148" s="17">
        <v>67.099999999999994</v>
      </c>
      <c r="G148" s="17">
        <v>47</v>
      </c>
    </row>
    <row r="149" spans="1:49" ht="13.5" x14ac:dyDescent="0.2">
      <c r="A149" s="15">
        <v>41418</v>
      </c>
      <c r="B149" s="48">
        <v>422.16666666666669</v>
      </c>
      <c r="C149" s="38">
        <v>243.48958333333334</v>
      </c>
      <c r="D149" s="11">
        <v>302.17708333333331</v>
      </c>
      <c r="E149" s="17">
        <v>65.50104166666668</v>
      </c>
      <c r="F149" s="17">
        <v>67.3</v>
      </c>
      <c r="G149" s="17">
        <v>47</v>
      </c>
    </row>
    <row r="150" spans="1:49" ht="13.5" x14ac:dyDescent="0.2">
      <c r="A150" s="15">
        <v>41419</v>
      </c>
      <c r="B150" s="48">
        <v>424.80208333333331</v>
      </c>
      <c r="C150" s="38">
        <v>245.09375</v>
      </c>
      <c r="D150" s="11">
        <v>300.48958333333331</v>
      </c>
      <c r="E150" s="17">
        <v>65.856249999999974</v>
      </c>
      <c r="F150" s="17">
        <v>67.7</v>
      </c>
      <c r="G150" s="17">
        <v>47</v>
      </c>
    </row>
    <row r="151" spans="1:49" ht="13.5" x14ac:dyDescent="0.2">
      <c r="A151" s="15">
        <v>41420</v>
      </c>
      <c r="B151" s="48">
        <v>420.83333333333331</v>
      </c>
      <c r="C151" s="38">
        <v>244.125</v>
      </c>
      <c r="D151" s="11">
        <v>298.47916666666669</v>
      </c>
      <c r="E151" s="17">
        <v>66.211458333333312</v>
      </c>
      <c r="F151" s="17">
        <v>67.900000000000006</v>
      </c>
      <c r="G151" s="17">
        <v>47</v>
      </c>
    </row>
    <row r="152" spans="1:49" ht="13.5" x14ac:dyDescent="0.2">
      <c r="A152" s="15">
        <v>41421</v>
      </c>
      <c r="B152" s="48">
        <v>422.27083333333331</v>
      </c>
      <c r="C152" s="38">
        <v>243.4375</v>
      </c>
      <c r="D152" s="11">
        <v>297.36458333333331</v>
      </c>
      <c r="E152" s="17">
        <v>66.175000000000011</v>
      </c>
      <c r="F152" s="17">
        <v>67.2</v>
      </c>
      <c r="G152" s="17">
        <v>48.145833333333336</v>
      </c>
    </row>
    <row r="153" spans="1:49" ht="13.5" x14ac:dyDescent="0.2">
      <c r="A153" s="15">
        <v>41422</v>
      </c>
      <c r="B153" s="48">
        <v>423.33333333333331</v>
      </c>
      <c r="C153" s="38">
        <v>243.05208333333334</v>
      </c>
      <c r="D153" s="11">
        <v>302.4375</v>
      </c>
      <c r="E153" s="17">
        <v>66.270833333333329</v>
      </c>
      <c r="F153" s="17">
        <v>68.2</v>
      </c>
      <c r="G153" s="17">
        <v>48.708333333333336</v>
      </c>
    </row>
    <row r="154" spans="1:49" ht="13.5" x14ac:dyDescent="0.2">
      <c r="A154" s="15">
        <v>41423</v>
      </c>
      <c r="B154" s="48">
        <v>388.8125</v>
      </c>
      <c r="C154" s="38">
        <v>251.40625</v>
      </c>
      <c r="D154" s="11">
        <v>307.23958333333331</v>
      </c>
      <c r="E154" s="17">
        <v>67.448958333333351</v>
      </c>
      <c r="F154" s="17">
        <v>69.3</v>
      </c>
      <c r="G154" s="17">
        <v>48.822916666666664</v>
      </c>
    </row>
    <row r="155" spans="1:49" ht="13.5" x14ac:dyDescent="0.2">
      <c r="A155" s="15">
        <v>41424</v>
      </c>
      <c r="B155" s="48">
        <v>347.08333333333331</v>
      </c>
      <c r="C155" s="38">
        <v>250.88541666666666</v>
      </c>
      <c r="D155" s="11">
        <v>292.82291666666669</v>
      </c>
      <c r="E155" s="17">
        <v>68.285416666666634</v>
      </c>
      <c r="F155" s="17">
        <v>70.400000000000006</v>
      </c>
      <c r="G155" s="17">
        <v>49.010416666666664</v>
      </c>
    </row>
    <row r="156" spans="1:49" ht="13.5" x14ac:dyDescent="0.2">
      <c r="A156" s="15">
        <v>41425</v>
      </c>
      <c r="B156" s="48">
        <v>346.875</v>
      </c>
      <c r="C156" s="38">
        <v>215.71875</v>
      </c>
      <c r="D156" s="11">
        <v>257.0625</v>
      </c>
      <c r="E156" s="17">
        <v>70.001041666666637</v>
      </c>
      <c r="F156" s="17">
        <v>72.400000000000006</v>
      </c>
      <c r="G156" s="17">
        <v>46</v>
      </c>
    </row>
    <row r="157" spans="1:49" ht="13.5" x14ac:dyDescent="0.25">
      <c r="A157" s="15">
        <v>41426</v>
      </c>
      <c r="B157" s="48">
        <v>347</v>
      </c>
      <c r="C157" s="38">
        <v>181.41304347826087</v>
      </c>
      <c r="D157" s="11">
        <v>240.46875</v>
      </c>
      <c r="E157" s="17">
        <v>72.039583333333354</v>
      </c>
      <c r="F157" s="17">
        <v>74.7</v>
      </c>
      <c r="G157" s="17">
        <v>46.979166666666664</v>
      </c>
      <c r="I157" s="6"/>
      <c r="J157" s="8"/>
      <c r="K157" s="1"/>
      <c r="L157" s="1"/>
      <c r="M157" s="8"/>
      <c r="N157" s="1"/>
      <c r="O157" s="8"/>
      <c r="P157" s="8"/>
      <c r="Q157" s="6"/>
      <c r="R157" s="6"/>
      <c r="S157" s="6"/>
      <c r="T157" s="6"/>
      <c r="U157" s="6"/>
      <c r="V157" s="8"/>
      <c r="W157" s="8"/>
      <c r="X157" s="10"/>
      <c r="Y157" s="8"/>
      <c r="Z157" s="8"/>
      <c r="AA157" s="8"/>
      <c r="AB157" s="8"/>
      <c r="AC157" s="7"/>
      <c r="AD157" s="7"/>
      <c r="AE157" s="8"/>
      <c r="AF157" s="8"/>
      <c r="AG157" s="8"/>
      <c r="AH157" s="8"/>
      <c r="AI157" s="7"/>
      <c r="AJ157" s="8"/>
      <c r="AK157" s="7"/>
      <c r="AL157" s="8"/>
      <c r="AM157" s="8"/>
      <c r="AN157" s="7"/>
      <c r="AO157" s="1"/>
      <c r="AP157" s="8"/>
      <c r="AQ157" s="8"/>
      <c r="AR157" s="8"/>
      <c r="AS157" s="8"/>
      <c r="AT157" s="1"/>
      <c r="AU157" s="8"/>
      <c r="AV157" s="8"/>
      <c r="AW157" s="8"/>
    </row>
    <row r="158" spans="1:49" ht="13.5" x14ac:dyDescent="0.2">
      <c r="A158" s="15">
        <v>41427</v>
      </c>
      <c r="B158" s="49">
        <v>347</v>
      </c>
      <c r="C158" s="11">
        <v>167.95833333333334</v>
      </c>
      <c r="D158" s="11">
        <v>234.85416666666666</v>
      </c>
      <c r="E158" s="17">
        <v>73.921874999999986</v>
      </c>
      <c r="F158" s="17">
        <v>76.5</v>
      </c>
      <c r="G158" s="17">
        <v>47.291666666666664</v>
      </c>
    </row>
    <row r="159" spans="1:49" ht="13.5" x14ac:dyDescent="0.2">
      <c r="A159" s="15">
        <v>41428</v>
      </c>
      <c r="B159" s="48">
        <v>347.10416666666669</v>
      </c>
      <c r="C159" s="38">
        <v>160.8125</v>
      </c>
      <c r="D159" s="11">
        <v>232.91666666666666</v>
      </c>
      <c r="E159" s="17">
        <v>74.80416666666666</v>
      </c>
      <c r="F159" s="17">
        <v>77</v>
      </c>
      <c r="G159" s="17">
        <v>47.072916666666664</v>
      </c>
    </row>
    <row r="160" spans="1:49" ht="13.5" x14ac:dyDescent="0.2">
      <c r="A160" s="15">
        <v>41429</v>
      </c>
      <c r="B160" s="48">
        <v>349.625</v>
      </c>
      <c r="C160" s="38">
        <v>163.54166666666666</v>
      </c>
      <c r="D160" s="11">
        <v>230.375</v>
      </c>
      <c r="E160" s="17">
        <v>75.113541666666663</v>
      </c>
      <c r="F160" s="17">
        <v>77</v>
      </c>
      <c r="G160" s="17">
        <v>47.010416666666664</v>
      </c>
    </row>
    <row r="161" spans="1:49" ht="13.5" x14ac:dyDescent="0.2">
      <c r="A161" s="15">
        <v>41430</v>
      </c>
      <c r="B161" s="48">
        <v>356.82291666666669</v>
      </c>
      <c r="C161" s="38">
        <v>148.70833333333334</v>
      </c>
      <c r="D161" s="11">
        <v>238.13541666666666</v>
      </c>
      <c r="E161" s="17">
        <v>75.071874999999963</v>
      </c>
      <c r="F161" s="17">
        <v>77</v>
      </c>
      <c r="G161" s="17">
        <v>46.5</v>
      </c>
    </row>
    <row r="162" spans="1:49" ht="13.5" x14ac:dyDescent="0.2">
      <c r="A162" s="15">
        <v>41431</v>
      </c>
      <c r="B162" s="48">
        <v>369.45833333333331</v>
      </c>
      <c r="C162" s="38">
        <v>145.26041666666666</v>
      </c>
      <c r="D162" s="11">
        <v>235.67708333333334</v>
      </c>
      <c r="E162" s="17">
        <v>75.385416666666643</v>
      </c>
      <c r="F162" s="17">
        <v>77.599999999999994</v>
      </c>
      <c r="G162" s="17">
        <v>45.479166666666664</v>
      </c>
    </row>
    <row r="163" spans="1:49" ht="13.5" x14ac:dyDescent="0.2">
      <c r="A163" s="15">
        <v>41432</v>
      </c>
      <c r="B163" s="48">
        <v>370.51041666666669</v>
      </c>
      <c r="C163" s="38">
        <v>147.97916666666666</v>
      </c>
      <c r="D163" s="11">
        <v>241.67708333333334</v>
      </c>
      <c r="E163" s="17">
        <v>76.473958333333329</v>
      </c>
      <c r="F163" s="17">
        <v>78.8</v>
      </c>
      <c r="G163" s="17">
        <v>45.333333333333336</v>
      </c>
      <c r="I163"/>
      <c r="J163" s="45"/>
      <c r="K163" s="54"/>
      <c r="L163"/>
      <c r="M163" s="45"/>
      <c r="N163" s="45"/>
      <c r="O163" s="45"/>
      <c r="P163"/>
      <c r="Q163"/>
      <c r="R163"/>
      <c r="S163"/>
      <c r="T163"/>
      <c r="U163"/>
      <c r="V163"/>
      <c r="W163" s="45"/>
      <c r="X163"/>
      <c r="Y163"/>
      <c r="Z163"/>
      <c r="AA163"/>
      <c r="AB163"/>
      <c r="AC163" s="45"/>
      <c r="AD163" s="45"/>
      <c r="AE163"/>
      <c r="AF163"/>
      <c r="AG163"/>
      <c r="AH163"/>
      <c r="AI163" s="45"/>
      <c r="AJ163"/>
      <c r="AK163" s="45"/>
      <c r="AL163" s="54"/>
      <c r="AM163"/>
      <c r="AN163" s="45"/>
      <c r="AO163"/>
      <c r="AP163"/>
      <c r="AQ163"/>
      <c r="AR163"/>
      <c r="AS163"/>
      <c r="AT163"/>
      <c r="AU163"/>
      <c r="AV163"/>
      <c r="AW163"/>
    </row>
    <row r="164" spans="1:49" ht="13.5" x14ac:dyDescent="0.2">
      <c r="A164" s="15">
        <v>41433</v>
      </c>
      <c r="B164" s="48">
        <v>372.07291666666669</v>
      </c>
      <c r="C164" s="38">
        <v>152.20833333333334</v>
      </c>
      <c r="D164" s="11">
        <v>246.70833333333334</v>
      </c>
      <c r="E164" s="17">
        <v>77.868749999999963</v>
      </c>
      <c r="F164" s="17">
        <v>80.400000000000006</v>
      </c>
      <c r="G164" s="17">
        <v>45.572916666666664</v>
      </c>
    </row>
    <row r="165" spans="1:49" ht="13.5" x14ac:dyDescent="0.2">
      <c r="A165" s="15">
        <v>41434</v>
      </c>
      <c r="B165" s="48">
        <v>357.27083333333331</v>
      </c>
      <c r="C165" s="38">
        <v>165.375</v>
      </c>
      <c r="D165" s="11">
        <v>250.95833333333334</v>
      </c>
      <c r="E165" s="17">
        <v>78.107291666666697</v>
      </c>
      <c r="F165" s="17">
        <v>79.8</v>
      </c>
      <c r="G165" s="17">
        <v>45.09375</v>
      </c>
    </row>
    <row r="166" spans="1:49" ht="13.5" x14ac:dyDescent="0.2">
      <c r="A166" s="15">
        <v>41435</v>
      </c>
      <c r="B166" s="48">
        <v>363.36458333333331</v>
      </c>
      <c r="C166" s="38">
        <v>180.70833333333334</v>
      </c>
      <c r="D166" s="11">
        <v>248</v>
      </c>
      <c r="E166" s="17">
        <v>75.706249999999997</v>
      </c>
      <c r="F166" s="17">
        <v>78</v>
      </c>
      <c r="G166" s="17">
        <v>43.416666666666664</v>
      </c>
    </row>
    <row r="167" spans="1:49" ht="13.5" x14ac:dyDescent="0.2">
      <c r="A167" s="15">
        <v>41436</v>
      </c>
      <c r="B167" s="48">
        <v>363.46875</v>
      </c>
      <c r="C167" s="38">
        <v>170.17708333333334</v>
      </c>
      <c r="D167" s="11">
        <v>242.95833333333334</v>
      </c>
      <c r="E167" s="17">
        <v>74.257291666666688</v>
      </c>
      <c r="F167" s="17">
        <v>76.3</v>
      </c>
      <c r="G167" s="17">
        <v>42.96875</v>
      </c>
    </row>
    <row r="168" spans="1:49" ht="13.5" x14ac:dyDescent="0.2">
      <c r="A168" s="15">
        <v>41437</v>
      </c>
      <c r="B168" s="48">
        <v>361.03125</v>
      </c>
      <c r="C168" s="38">
        <v>159.22916666666666</v>
      </c>
      <c r="D168" s="11">
        <v>247.97916666666666</v>
      </c>
      <c r="E168" s="17">
        <v>74.530208333333334</v>
      </c>
      <c r="F168" s="17">
        <v>76.5</v>
      </c>
      <c r="G168" s="17">
        <v>42.5</v>
      </c>
    </row>
    <row r="169" spans="1:49" ht="15" x14ac:dyDescent="0.25">
      <c r="A169" s="15">
        <v>41438</v>
      </c>
      <c r="B169" s="48">
        <v>359</v>
      </c>
      <c r="C169" s="38">
        <v>159.75</v>
      </c>
      <c r="D169" s="11">
        <v>240.61458333333334</v>
      </c>
      <c r="E169" s="17">
        <v>73.180208333333297</v>
      </c>
      <c r="F169" s="17">
        <v>74.900000000000006</v>
      </c>
      <c r="G169" s="17">
        <v>41.947916666666664</v>
      </c>
      <c r="I169" s="74">
        <v>9.9990000000000006</v>
      </c>
      <c r="J169" s="17">
        <v>0.13</v>
      </c>
      <c r="K169" s="74">
        <v>1.9990000000000001</v>
      </c>
      <c r="M169" s="54">
        <v>4.9000000000000002E-2</v>
      </c>
      <c r="N169" s="54">
        <v>4.9000000000000002E-2</v>
      </c>
      <c r="O169" s="74">
        <v>4.9000000000000002E-2</v>
      </c>
      <c r="P169" s="54">
        <v>0.19900000000000001</v>
      </c>
      <c r="Q169" s="20">
        <v>2.4</v>
      </c>
      <c r="R169" s="20">
        <v>2.2999999999999998</v>
      </c>
      <c r="S169" s="20">
        <v>4</v>
      </c>
      <c r="T169" s="20">
        <v>4</v>
      </c>
      <c r="U169" s="20">
        <v>41</v>
      </c>
      <c r="V169" s="20">
        <v>4</v>
      </c>
      <c r="W169" s="20">
        <v>0.95</v>
      </c>
      <c r="X169" s="73">
        <f>V169*2.497+W169*4.116</f>
        <v>13.898199999999999</v>
      </c>
      <c r="Y169" s="20">
        <v>0.88</v>
      </c>
      <c r="Z169" s="20">
        <v>5.2</v>
      </c>
      <c r="AA169" s="20">
        <v>15</v>
      </c>
      <c r="AB169" s="20">
        <v>18</v>
      </c>
      <c r="AC169" s="74">
        <v>4.9989999999999997</v>
      </c>
      <c r="AD169" s="74">
        <v>4.9989999999999997</v>
      </c>
      <c r="AE169" s="20">
        <v>4.2</v>
      </c>
      <c r="AF169" s="20">
        <v>2.1</v>
      </c>
      <c r="AG169" s="20">
        <v>2</v>
      </c>
      <c r="AH169" s="20">
        <v>34</v>
      </c>
      <c r="AI169" s="75">
        <v>0.499</v>
      </c>
      <c r="AJ169" s="20">
        <v>0.72</v>
      </c>
      <c r="AK169" s="75">
        <v>0.19900000000000001</v>
      </c>
      <c r="AL169" s="75">
        <v>0.19900000000000001</v>
      </c>
      <c r="AM169" s="20">
        <v>1.4</v>
      </c>
      <c r="AN169" s="75">
        <v>0.499</v>
      </c>
      <c r="AP169" s="75">
        <v>19.998999999999999</v>
      </c>
      <c r="AR169" s="20">
        <v>8.1999999999999993</v>
      </c>
      <c r="AS169" s="20">
        <v>50</v>
      </c>
      <c r="AU169" s="20">
        <v>10.5</v>
      </c>
      <c r="AV169" s="20">
        <v>21</v>
      </c>
      <c r="AW169" s="1">
        <f>CONVERT(AV169, "C", "F")</f>
        <v>69.800000000000011</v>
      </c>
    </row>
    <row r="170" spans="1:49" ht="13.5" x14ac:dyDescent="0.2">
      <c r="A170" s="15">
        <v>41439</v>
      </c>
      <c r="B170" s="48">
        <v>361.77083333333331</v>
      </c>
      <c r="C170" s="38">
        <v>153.75</v>
      </c>
      <c r="D170" s="11">
        <v>234.22916666666666</v>
      </c>
      <c r="E170" s="17">
        <v>72.764583333333306</v>
      </c>
      <c r="F170" s="17">
        <v>74.900000000000006</v>
      </c>
      <c r="G170" s="17">
        <v>41.708333333333336</v>
      </c>
    </row>
    <row r="171" spans="1:49" ht="13.5" x14ac:dyDescent="0.2">
      <c r="A171" s="15">
        <v>41440</v>
      </c>
      <c r="B171" s="48">
        <v>358.4375</v>
      </c>
      <c r="C171" s="38">
        <v>153.79166666666666</v>
      </c>
      <c r="D171" s="11">
        <v>235.27083333333334</v>
      </c>
      <c r="E171" s="17">
        <v>73.165624999999991</v>
      </c>
      <c r="F171" s="17">
        <v>75.5</v>
      </c>
      <c r="G171" s="17">
        <v>41.197916666666664</v>
      </c>
    </row>
    <row r="172" spans="1:49" ht="13.5" x14ac:dyDescent="0.2">
      <c r="A172" s="15">
        <v>41441</v>
      </c>
      <c r="B172" s="48">
        <v>359</v>
      </c>
      <c r="C172" s="38">
        <v>156.25</v>
      </c>
      <c r="D172" s="11">
        <v>235.45833333333334</v>
      </c>
      <c r="E172" s="17">
        <v>72.99270833333334</v>
      </c>
      <c r="F172" s="17">
        <v>75.099999999999994</v>
      </c>
      <c r="G172" s="17">
        <v>40.375</v>
      </c>
    </row>
    <row r="173" spans="1:49" ht="13.5" x14ac:dyDescent="0.2">
      <c r="A173" s="15">
        <v>41442</v>
      </c>
      <c r="B173" s="48">
        <v>366.5</v>
      </c>
      <c r="C173" s="38">
        <v>152.875</v>
      </c>
      <c r="D173" s="11">
        <v>235.47916666666666</v>
      </c>
      <c r="E173" s="17">
        <v>72.956250000000026</v>
      </c>
      <c r="F173" s="17">
        <v>75.099999999999994</v>
      </c>
      <c r="G173" s="17">
        <v>39.802083333333336</v>
      </c>
    </row>
    <row r="174" spans="1:49" ht="13.5" x14ac:dyDescent="0.2">
      <c r="A174" s="15">
        <v>41443</v>
      </c>
      <c r="B174" s="48">
        <v>376.26041666666669</v>
      </c>
      <c r="C174" s="38">
        <v>151.4375</v>
      </c>
      <c r="D174" s="11">
        <v>237.38541666666666</v>
      </c>
      <c r="E174" s="17">
        <v>72.464583333333323</v>
      </c>
      <c r="F174" s="17">
        <v>74.3</v>
      </c>
      <c r="G174" s="17">
        <v>39.416666666666664</v>
      </c>
    </row>
    <row r="175" spans="1:49" ht="13.5" x14ac:dyDescent="0.2">
      <c r="A175" s="15">
        <v>41444</v>
      </c>
      <c r="B175" s="48">
        <v>377.375</v>
      </c>
      <c r="C175" s="38">
        <v>152.22916666666666</v>
      </c>
      <c r="D175" s="11">
        <v>243.16666666666666</v>
      </c>
      <c r="E175" s="17">
        <v>71.036458333333343</v>
      </c>
      <c r="F175" s="17">
        <v>72.8</v>
      </c>
      <c r="G175" s="17">
        <v>38.666666666666664</v>
      </c>
    </row>
    <row r="176" spans="1:49" ht="13.5" x14ac:dyDescent="0.2">
      <c r="A176" s="15">
        <v>41445</v>
      </c>
      <c r="B176" s="48">
        <v>376.13541666666669</v>
      </c>
      <c r="C176" s="38">
        <v>150.64583333333334</v>
      </c>
      <c r="D176" s="11">
        <v>247.9375</v>
      </c>
      <c r="E176" s="17">
        <v>70.598958333333329</v>
      </c>
      <c r="F176" s="17">
        <v>72.7</v>
      </c>
      <c r="G176" s="17">
        <v>38.427083333333336</v>
      </c>
    </row>
    <row r="177" spans="1:49" ht="13.5" x14ac:dyDescent="0.2">
      <c r="A177" s="15">
        <v>41446</v>
      </c>
      <c r="B177" s="48">
        <v>376.40625</v>
      </c>
      <c r="C177" s="38">
        <v>155.875</v>
      </c>
      <c r="D177" s="11">
        <v>251.19791666666666</v>
      </c>
      <c r="E177" s="17">
        <v>70.844791666666652</v>
      </c>
      <c r="F177" s="17">
        <v>73</v>
      </c>
      <c r="G177" s="17">
        <v>38.833333333333336</v>
      </c>
    </row>
    <row r="178" spans="1:49" ht="13.5" x14ac:dyDescent="0.2">
      <c r="A178" s="15">
        <v>41447</v>
      </c>
      <c r="B178" s="48">
        <v>375.52083333333331</v>
      </c>
      <c r="C178" s="38">
        <v>160.72916666666666</v>
      </c>
      <c r="D178" s="11">
        <v>254.0625</v>
      </c>
      <c r="E178" s="17">
        <v>71.482291666666669</v>
      </c>
      <c r="F178" s="17">
        <v>73.8</v>
      </c>
      <c r="G178" s="17">
        <v>39.239583333333336</v>
      </c>
    </row>
    <row r="179" spans="1:49" ht="13.5" x14ac:dyDescent="0.2">
      <c r="A179" s="15">
        <v>41448</v>
      </c>
      <c r="B179" s="48">
        <v>376</v>
      </c>
      <c r="C179" s="38">
        <v>159.70833333333334</v>
      </c>
      <c r="D179" s="11">
        <v>249.5</v>
      </c>
      <c r="E179" s="17">
        <v>71.418750000000003</v>
      </c>
      <c r="F179" s="17">
        <v>72.8</v>
      </c>
      <c r="G179" s="17">
        <v>39.208333333333336</v>
      </c>
    </row>
    <row r="180" spans="1:49" ht="13.5" x14ac:dyDescent="0.2">
      <c r="A180" s="15">
        <v>41449</v>
      </c>
      <c r="B180" s="48">
        <v>375.6875</v>
      </c>
      <c r="C180" s="38">
        <v>157.79166666666666</v>
      </c>
      <c r="D180" s="11">
        <v>253.60416666666666</v>
      </c>
      <c r="E180" s="17">
        <v>70.296875000000014</v>
      </c>
      <c r="F180" s="17">
        <v>71.2</v>
      </c>
      <c r="G180" s="17">
        <v>38.625</v>
      </c>
    </row>
    <row r="181" spans="1:49" ht="13.5" x14ac:dyDescent="0.2">
      <c r="A181" s="15">
        <v>41450</v>
      </c>
      <c r="B181" s="48">
        <v>375.85416666666669</v>
      </c>
      <c r="C181" s="38">
        <v>159.125</v>
      </c>
      <c r="D181" s="11">
        <v>255.59375</v>
      </c>
      <c r="E181" s="17">
        <v>71.321874999999963</v>
      </c>
      <c r="F181" s="17">
        <v>73.900000000000006</v>
      </c>
      <c r="G181" s="17">
        <v>37.927083333333336</v>
      </c>
    </row>
    <row r="182" spans="1:49" ht="13.5" x14ac:dyDescent="0.2">
      <c r="A182" s="15">
        <v>41451</v>
      </c>
      <c r="B182" s="48">
        <v>375.60416666666669</v>
      </c>
      <c r="C182" s="38">
        <v>163.20833333333334</v>
      </c>
      <c r="D182" s="11">
        <v>256.73958333333331</v>
      </c>
      <c r="E182" s="17">
        <v>73.291666666666671</v>
      </c>
      <c r="F182" s="17">
        <v>75.8</v>
      </c>
      <c r="G182" s="17">
        <v>37.479166666666664</v>
      </c>
    </row>
    <row r="183" spans="1:49" ht="13.5" x14ac:dyDescent="0.2">
      <c r="A183" s="15">
        <v>41452</v>
      </c>
      <c r="B183" s="48">
        <v>378.8125</v>
      </c>
      <c r="C183" s="38">
        <v>161.02083333333334</v>
      </c>
      <c r="D183" s="11">
        <v>250.78125</v>
      </c>
      <c r="E183" s="17">
        <v>74.988541666666663</v>
      </c>
      <c r="F183" s="17">
        <v>77.599999999999994</v>
      </c>
      <c r="G183" s="17">
        <v>37.447916666666664</v>
      </c>
    </row>
    <row r="184" spans="1:49" ht="13.5" x14ac:dyDescent="0.25">
      <c r="A184" s="15">
        <v>41453</v>
      </c>
      <c r="B184" s="48">
        <v>396.92708333333331</v>
      </c>
      <c r="C184" s="38">
        <v>152.58333333333334</v>
      </c>
      <c r="D184" s="11">
        <v>248.22916666666666</v>
      </c>
      <c r="E184" s="17">
        <v>77.247916666666669</v>
      </c>
      <c r="F184" s="17">
        <v>79.8</v>
      </c>
      <c r="G184" s="17">
        <v>37.239583333333336</v>
      </c>
      <c r="I184" s="6"/>
      <c r="J184" s="8"/>
      <c r="K184" s="6"/>
      <c r="L184" s="5"/>
      <c r="M184" s="8"/>
      <c r="N184" s="1"/>
      <c r="O184" s="8"/>
      <c r="P184" s="9"/>
      <c r="Q184" s="6"/>
      <c r="R184" s="6"/>
      <c r="S184" s="6"/>
      <c r="T184" s="6"/>
      <c r="U184" s="6"/>
      <c r="V184" s="9"/>
      <c r="W184" s="9"/>
      <c r="X184" s="10"/>
      <c r="Y184" s="9"/>
      <c r="Z184" s="9"/>
      <c r="AA184" s="9"/>
      <c r="AB184" s="9"/>
      <c r="AC184" s="7"/>
      <c r="AD184" s="7"/>
      <c r="AE184" s="9"/>
      <c r="AF184" s="9"/>
      <c r="AG184" s="9"/>
      <c r="AH184" s="9"/>
      <c r="AI184" s="7"/>
      <c r="AJ184" s="9"/>
      <c r="AK184" s="7"/>
      <c r="AL184" s="8"/>
      <c r="AM184" s="9"/>
      <c r="AN184" s="7"/>
      <c r="AO184" s="5"/>
      <c r="AP184" s="9"/>
      <c r="AQ184" s="9"/>
      <c r="AR184" s="8"/>
      <c r="AS184" s="8"/>
      <c r="AT184" s="1"/>
      <c r="AU184" s="8"/>
      <c r="AV184" s="8"/>
      <c r="AW184" s="8"/>
    </row>
    <row r="185" spans="1:49" ht="13.5" x14ac:dyDescent="0.2">
      <c r="A185" s="15">
        <v>41454</v>
      </c>
      <c r="B185" s="48">
        <v>392.4375</v>
      </c>
      <c r="C185" s="38">
        <v>146.30208333333334</v>
      </c>
      <c r="D185" s="11">
        <v>247.3125</v>
      </c>
      <c r="E185" s="17">
        <v>78.779166666666697</v>
      </c>
      <c r="F185" s="17">
        <v>81.099999999999994</v>
      </c>
      <c r="G185" s="17">
        <v>37.3125</v>
      </c>
    </row>
    <row r="186" spans="1:49" ht="13.5" x14ac:dyDescent="0.2">
      <c r="A186" s="15">
        <v>41455</v>
      </c>
      <c r="B186" s="49">
        <v>392.125</v>
      </c>
      <c r="C186" s="11">
        <v>144.39583333333334</v>
      </c>
      <c r="D186" s="11">
        <v>246.91666666666666</v>
      </c>
      <c r="E186" s="17">
        <v>79.530208333333306</v>
      </c>
      <c r="F186" s="17">
        <v>81.5</v>
      </c>
      <c r="G186" s="17">
        <v>37.864583333333336</v>
      </c>
    </row>
    <row r="187" spans="1:49" ht="13.5" x14ac:dyDescent="0.2">
      <c r="A187" s="15">
        <v>41456</v>
      </c>
      <c r="B187" s="48">
        <v>385.64583333333331</v>
      </c>
      <c r="C187" s="38">
        <v>152.52083333333334</v>
      </c>
      <c r="D187" s="11">
        <v>252.90625</v>
      </c>
      <c r="E187" s="17">
        <v>79.347916666666649</v>
      </c>
      <c r="F187" s="17">
        <v>81.2</v>
      </c>
      <c r="G187" s="17">
        <v>38.166666666666664</v>
      </c>
    </row>
    <row r="188" spans="1:49" ht="13.5" x14ac:dyDescent="0.2">
      <c r="A188" s="15">
        <v>41457</v>
      </c>
      <c r="B188" s="48">
        <v>379.73958333333331</v>
      </c>
      <c r="C188" s="38">
        <v>156.60416666666666</v>
      </c>
      <c r="D188" s="11">
        <v>247.85416666666666</v>
      </c>
      <c r="E188" s="17">
        <v>79.162499999999994</v>
      </c>
      <c r="F188" s="17">
        <v>81</v>
      </c>
      <c r="G188" s="17">
        <v>38.46875</v>
      </c>
    </row>
    <row r="189" spans="1:49" ht="13.5" x14ac:dyDescent="0.2">
      <c r="A189" s="15">
        <v>41458</v>
      </c>
      <c r="B189" s="48">
        <v>375.34375</v>
      </c>
      <c r="C189" s="38">
        <v>151.72916666666666</v>
      </c>
      <c r="D189" s="11">
        <v>245.75</v>
      </c>
      <c r="E189" s="17">
        <v>78.967708333333334</v>
      </c>
      <c r="F189" s="17">
        <v>80.8</v>
      </c>
      <c r="G189" s="17">
        <v>38.90625</v>
      </c>
    </row>
    <row r="190" spans="1:49" ht="13.5" x14ac:dyDescent="0.2">
      <c r="A190" s="15">
        <v>41459</v>
      </c>
      <c r="B190" s="48">
        <v>375.98958333333331</v>
      </c>
      <c r="C190" s="38">
        <v>143.46875</v>
      </c>
      <c r="D190" s="11">
        <v>234.11956521739131</v>
      </c>
      <c r="E190" s="17">
        <v>79.389130434782601</v>
      </c>
      <c r="F190" s="17">
        <v>81.400000000000006</v>
      </c>
      <c r="G190" s="17">
        <v>38.989130434782609</v>
      </c>
    </row>
    <row r="191" spans="1:49" ht="13.5" x14ac:dyDescent="0.2">
      <c r="A191" s="15">
        <v>41460</v>
      </c>
      <c r="B191" s="48">
        <v>372.45833333333331</v>
      </c>
      <c r="C191" s="38">
        <v>133.8125</v>
      </c>
      <c r="D191" s="11">
        <v>224.98958333333334</v>
      </c>
      <c r="E191" s="17">
        <v>79.261458333333337</v>
      </c>
      <c r="F191" s="17">
        <v>80.900000000000006</v>
      </c>
      <c r="G191" s="17">
        <v>39.083333333333336</v>
      </c>
    </row>
    <row r="192" spans="1:49" ht="13.5" x14ac:dyDescent="0.2">
      <c r="A192" s="15">
        <v>41461</v>
      </c>
      <c r="B192" s="48">
        <v>368</v>
      </c>
      <c r="C192" s="38">
        <v>130.10416666666666</v>
      </c>
      <c r="D192" s="11">
        <v>217.51041666666666</v>
      </c>
      <c r="E192" s="17">
        <v>78.353124999999991</v>
      </c>
      <c r="F192" s="17">
        <v>80.5</v>
      </c>
      <c r="G192" s="17">
        <v>39.291666666666664</v>
      </c>
    </row>
    <row r="193" spans="1:49" ht="13.5" x14ac:dyDescent="0.2">
      <c r="A193" s="15">
        <v>41462</v>
      </c>
      <c r="B193" s="48">
        <v>368</v>
      </c>
      <c r="C193" s="38">
        <v>123.84375</v>
      </c>
      <c r="D193" s="11">
        <v>213.875</v>
      </c>
      <c r="E193" s="17">
        <v>78.417708333333323</v>
      </c>
      <c r="F193" s="17">
        <v>80.7</v>
      </c>
      <c r="G193" s="17">
        <v>39.583333333333336</v>
      </c>
    </row>
    <row r="194" spans="1:49" ht="13.5" x14ac:dyDescent="0.2">
      <c r="A194" s="15">
        <v>41463</v>
      </c>
      <c r="B194" s="48">
        <v>371.65625</v>
      </c>
      <c r="C194" s="38">
        <v>124.05208333333333</v>
      </c>
      <c r="D194" s="11">
        <v>216.60416666666666</v>
      </c>
      <c r="E194" s="17">
        <v>78.552083333333357</v>
      </c>
      <c r="F194" s="17">
        <v>80.7</v>
      </c>
      <c r="G194" s="17">
        <v>39.6875</v>
      </c>
    </row>
    <row r="195" spans="1:49" ht="13.5" x14ac:dyDescent="0.2">
      <c r="A195" s="15">
        <v>41464</v>
      </c>
      <c r="B195" s="48">
        <v>373.79166666666669</v>
      </c>
      <c r="C195" s="38">
        <v>123.72916666666667</v>
      </c>
      <c r="D195" s="11">
        <v>218.08333333333334</v>
      </c>
      <c r="E195" s="17">
        <v>78.56354166666668</v>
      </c>
      <c r="F195" s="17">
        <v>80.900000000000006</v>
      </c>
      <c r="G195" s="17">
        <v>40.166666666666664</v>
      </c>
    </row>
    <row r="196" spans="1:49" ht="13.5" x14ac:dyDescent="0.2">
      <c r="A196" s="15">
        <v>41465</v>
      </c>
      <c r="B196" s="48">
        <v>371.57291666666669</v>
      </c>
      <c r="C196" s="38">
        <v>124.625</v>
      </c>
      <c r="D196" s="11">
        <v>219.86458333333334</v>
      </c>
      <c r="E196" s="17">
        <v>78.431249999999991</v>
      </c>
      <c r="F196" s="17">
        <v>79.8</v>
      </c>
      <c r="G196" s="17">
        <v>40.6875</v>
      </c>
      <c r="I196" s="45"/>
      <c r="J196" s="45"/>
      <c r="K196" s="54"/>
      <c r="L196"/>
      <c r="M196" s="45"/>
      <c r="N196" s="45"/>
      <c r="O196" s="45"/>
      <c r="P196"/>
      <c r="Q196"/>
      <c r="R196"/>
      <c r="S196"/>
      <c r="T196"/>
      <c r="U196"/>
      <c r="V196"/>
      <c r="W196" s="45"/>
      <c r="X196"/>
      <c r="Y196"/>
      <c r="Z196"/>
      <c r="AA196"/>
      <c r="AB196"/>
      <c r="AC196" s="45"/>
      <c r="AD196" s="45"/>
      <c r="AE196"/>
      <c r="AF196"/>
      <c r="AG196"/>
      <c r="AH196"/>
      <c r="AI196" s="45"/>
      <c r="AJ196"/>
      <c r="AK196" s="45"/>
      <c r="AL196" s="54"/>
      <c r="AM196"/>
      <c r="AN196" s="45"/>
      <c r="AO196"/>
      <c r="AP196" s="45"/>
      <c r="AQ196" s="45"/>
      <c r="AR196"/>
      <c r="AS196"/>
      <c r="AT196"/>
      <c r="AU196"/>
      <c r="AV196"/>
      <c r="AW196"/>
    </row>
    <row r="197" spans="1:49" ht="13.5" x14ac:dyDescent="0.2">
      <c r="A197" s="15">
        <v>41466</v>
      </c>
      <c r="B197" s="48">
        <v>371.125</v>
      </c>
      <c r="C197" s="38">
        <v>124.53125</v>
      </c>
      <c r="D197" s="11">
        <v>219.63541666666666</v>
      </c>
      <c r="E197" s="17">
        <v>77.415624999999991</v>
      </c>
      <c r="F197" s="17">
        <v>79.2</v>
      </c>
      <c r="G197" s="17">
        <v>41.239583333333336</v>
      </c>
    </row>
    <row r="198" spans="1:49" ht="13.5" x14ac:dyDescent="0.2">
      <c r="A198" s="15">
        <v>41467</v>
      </c>
      <c r="B198" s="48">
        <v>369.58333333333331</v>
      </c>
      <c r="C198" s="38">
        <v>124.65625</v>
      </c>
      <c r="D198" s="11">
        <v>217.85416666666666</v>
      </c>
      <c r="E198" s="17">
        <v>76.940625000000026</v>
      </c>
      <c r="F198" s="17">
        <v>79</v>
      </c>
      <c r="G198" s="17">
        <v>41.96875</v>
      </c>
    </row>
    <row r="199" spans="1:49" ht="13.5" x14ac:dyDescent="0.2">
      <c r="A199" s="15">
        <v>41468</v>
      </c>
      <c r="B199" s="48">
        <v>368.41666666666669</v>
      </c>
      <c r="C199" s="38">
        <v>121.64583333333333</v>
      </c>
      <c r="D199" s="11">
        <v>217.95833333333334</v>
      </c>
      <c r="E199" s="17">
        <v>76.969791666666652</v>
      </c>
      <c r="F199" s="17">
        <v>79.400000000000006</v>
      </c>
      <c r="G199" s="17">
        <v>42.739583333333336</v>
      </c>
    </row>
    <row r="200" spans="1:49" ht="13.5" x14ac:dyDescent="0.2">
      <c r="A200" s="15">
        <v>41469</v>
      </c>
      <c r="B200" s="48">
        <v>368</v>
      </c>
      <c r="C200" s="38">
        <v>118.58333333333333</v>
      </c>
      <c r="D200" s="11">
        <v>222.0625</v>
      </c>
      <c r="E200" s="17">
        <v>77.085416666666646</v>
      </c>
      <c r="F200" s="17">
        <v>79.2</v>
      </c>
      <c r="G200" s="17">
        <v>43.479166666666664</v>
      </c>
    </row>
    <row r="201" spans="1:49" ht="15" x14ac:dyDescent="0.25">
      <c r="A201" s="15">
        <v>41470</v>
      </c>
      <c r="B201" s="48">
        <v>367.4375</v>
      </c>
      <c r="C201" s="38">
        <v>125.9375</v>
      </c>
      <c r="D201" s="11">
        <v>224.11458333333334</v>
      </c>
      <c r="E201" s="17">
        <v>77.029166666666654</v>
      </c>
      <c r="F201" s="17">
        <v>79</v>
      </c>
      <c r="G201" s="17">
        <v>44.229166666666664</v>
      </c>
      <c r="I201" s="74">
        <v>9.9990000000000006</v>
      </c>
      <c r="J201" s="54">
        <v>4.9000000000000002E-2</v>
      </c>
      <c r="K201" s="74">
        <v>1.9990000000000001</v>
      </c>
      <c r="M201" s="54">
        <v>4.9000000000000002E-2</v>
      </c>
      <c r="N201" s="54">
        <v>4.9000000000000002E-2</v>
      </c>
      <c r="O201" s="74">
        <v>4.9000000000000002E-2</v>
      </c>
      <c r="P201" s="54">
        <v>0.19900000000000001</v>
      </c>
      <c r="Q201" s="20">
        <v>2.1</v>
      </c>
      <c r="R201" s="20">
        <v>2.2000000000000002</v>
      </c>
      <c r="S201" s="20">
        <v>33</v>
      </c>
      <c r="T201" s="20">
        <v>17</v>
      </c>
      <c r="U201" s="20">
        <v>140</v>
      </c>
      <c r="V201" s="20">
        <v>4.2</v>
      </c>
      <c r="W201" s="20">
        <v>0.99</v>
      </c>
      <c r="X201" s="73">
        <f>V201*2.497+W201*4.116</f>
        <v>14.562239999999999</v>
      </c>
      <c r="Y201" s="20">
        <v>0.93</v>
      </c>
      <c r="Z201" s="20">
        <v>5.3</v>
      </c>
      <c r="AA201" s="20">
        <v>15</v>
      </c>
      <c r="AB201" s="20">
        <v>18</v>
      </c>
      <c r="AC201" s="74">
        <v>4.9989999999999997</v>
      </c>
      <c r="AD201" s="74">
        <v>4.9989999999999997</v>
      </c>
      <c r="AE201" s="20">
        <v>3.8</v>
      </c>
      <c r="AF201" s="20">
        <v>1.6</v>
      </c>
      <c r="AG201" s="20">
        <v>2.2000000000000002</v>
      </c>
      <c r="AH201" s="20">
        <v>39</v>
      </c>
      <c r="AI201" s="75">
        <v>0.499</v>
      </c>
      <c r="AJ201" s="20">
        <v>0.89</v>
      </c>
      <c r="AK201" s="20">
        <v>0.28999999999999998</v>
      </c>
      <c r="AL201" s="75">
        <v>0.19900000000000001</v>
      </c>
      <c r="AM201" s="20">
        <v>1.4</v>
      </c>
      <c r="AN201" s="75">
        <v>0.499</v>
      </c>
      <c r="AP201" s="75">
        <v>19.998999999999999</v>
      </c>
      <c r="AR201" s="20">
        <v>7.3</v>
      </c>
      <c r="AS201" s="20">
        <v>50</v>
      </c>
      <c r="AU201" s="20">
        <v>9.1</v>
      </c>
      <c r="AV201" s="20">
        <v>23.1</v>
      </c>
      <c r="AW201" s="1">
        <f>CONVERT(AV201, "C", "F")</f>
        <v>73.580000000000013</v>
      </c>
    </row>
    <row r="202" spans="1:49" ht="13.5" x14ac:dyDescent="0.2">
      <c r="A202" s="15">
        <v>41471</v>
      </c>
      <c r="B202" s="48">
        <v>368</v>
      </c>
      <c r="C202" s="38">
        <v>126.3125</v>
      </c>
      <c r="D202" s="11">
        <v>222.20833333333334</v>
      </c>
      <c r="E202" s="17">
        <v>76.197916666666671</v>
      </c>
      <c r="F202" s="17">
        <v>78.2</v>
      </c>
      <c r="G202" s="17">
        <v>45.46875</v>
      </c>
    </row>
    <row r="203" spans="1:49" ht="13.5" x14ac:dyDescent="0.2">
      <c r="A203" s="15">
        <v>41472</v>
      </c>
      <c r="B203" s="48">
        <v>372.36458333333331</v>
      </c>
      <c r="C203" s="38">
        <v>126.97916666666667</v>
      </c>
      <c r="D203" s="11">
        <v>222.16666666666666</v>
      </c>
      <c r="E203" s="17">
        <v>75.690624999999997</v>
      </c>
      <c r="F203" s="17">
        <v>77.7</v>
      </c>
      <c r="G203" s="17">
        <v>46.34375</v>
      </c>
    </row>
    <row r="204" spans="1:49" ht="13.5" x14ac:dyDescent="0.2">
      <c r="A204" s="15">
        <v>41473</v>
      </c>
      <c r="B204" s="48">
        <v>366.29166666666669</v>
      </c>
      <c r="C204" s="38">
        <v>124.64583333333333</v>
      </c>
      <c r="D204" s="11">
        <v>217.85416666666666</v>
      </c>
      <c r="E204" s="17">
        <v>75.712499999999991</v>
      </c>
      <c r="F204" s="17">
        <v>77.7</v>
      </c>
      <c r="G204" s="17">
        <v>47.010416666666664</v>
      </c>
    </row>
    <row r="205" spans="1:49" ht="13.5" x14ac:dyDescent="0.2">
      <c r="A205" s="15">
        <v>41474</v>
      </c>
      <c r="B205" s="48">
        <v>364.70833333333331</v>
      </c>
      <c r="C205" s="38">
        <v>120.95833333333333</v>
      </c>
      <c r="D205" s="11">
        <v>215.45833333333334</v>
      </c>
      <c r="E205" s="17">
        <v>75.921875000000014</v>
      </c>
      <c r="F205" s="17">
        <v>78</v>
      </c>
      <c r="G205" s="17">
        <v>47.40625</v>
      </c>
    </row>
    <row r="206" spans="1:49" ht="13.5" x14ac:dyDescent="0.2">
      <c r="A206" s="15">
        <v>41475</v>
      </c>
      <c r="B206" s="48">
        <v>364</v>
      </c>
      <c r="C206" s="38">
        <v>117.77083333333333</v>
      </c>
      <c r="D206" s="11">
        <v>215.4375</v>
      </c>
      <c r="E206" s="17">
        <v>76.772916666666674</v>
      </c>
      <c r="F206" s="17">
        <v>79.099999999999994</v>
      </c>
      <c r="G206" s="17">
        <v>48.729166666666664</v>
      </c>
    </row>
    <row r="207" spans="1:49" ht="13.5" x14ac:dyDescent="0.2">
      <c r="A207" s="15">
        <v>41476</v>
      </c>
      <c r="B207" s="48">
        <v>364</v>
      </c>
      <c r="C207" s="38">
        <v>120.45833333333333</v>
      </c>
      <c r="D207" s="11">
        <v>213.85416666666666</v>
      </c>
      <c r="E207" s="17">
        <v>77.836458333333312</v>
      </c>
      <c r="F207" s="17">
        <v>80.099999999999994</v>
      </c>
      <c r="G207" s="17">
        <v>49.46875</v>
      </c>
    </row>
    <row r="208" spans="1:49" ht="13.5" x14ac:dyDescent="0.2">
      <c r="A208" s="15">
        <v>41477</v>
      </c>
      <c r="B208" s="48">
        <v>364.25</v>
      </c>
      <c r="C208" s="38">
        <v>125.78125</v>
      </c>
      <c r="D208" s="11">
        <v>213.02083333333334</v>
      </c>
      <c r="E208" s="17">
        <v>77.268749999999983</v>
      </c>
      <c r="F208" s="17">
        <v>79.099999999999994</v>
      </c>
      <c r="G208" s="17">
        <v>50.010416666666664</v>
      </c>
    </row>
    <row r="209" spans="1:49" ht="13.5" x14ac:dyDescent="0.2">
      <c r="A209" s="15">
        <v>41478</v>
      </c>
      <c r="B209" s="48">
        <v>366.04166666666669</v>
      </c>
      <c r="C209" s="38">
        <v>128.66666666666666</v>
      </c>
      <c r="D209" s="11">
        <v>212.1875</v>
      </c>
      <c r="E209" s="17">
        <v>76.183333333333323</v>
      </c>
      <c r="F209" s="17">
        <v>77.900000000000006</v>
      </c>
      <c r="G209" s="17">
        <v>49.6875</v>
      </c>
    </row>
    <row r="210" spans="1:49" ht="13.5" x14ac:dyDescent="0.2">
      <c r="A210" s="15">
        <v>41479</v>
      </c>
      <c r="B210" s="48">
        <v>366.14583333333331</v>
      </c>
      <c r="C210" s="38">
        <v>125.46875</v>
      </c>
      <c r="D210" s="11">
        <v>213.04166666666666</v>
      </c>
      <c r="E210" s="17">
        <v>76.393749999999969</v>
      </c>
      <c r="F210" s="17">
        <v>78.400000000000006</v>
      </c>
      <c r="G210" s="17">
        <v>49.666666666666664</v>
      </c>
    </row>
    <row r="211" spans="1:49" ht="13.5" x14ac:dyDescent="0.2">
      <c r="A211" s="15">
        <v>41480</v>
      </c>
      <c r="B211" s="48">
        <v>367.04166666666669</v>
      </c>
      <c r="C211" s="38">
        <v>123.35416666666667</v>
      </c>
      <c r="D211" s="11">
        <v>208.91666666666666</v>
      </c>
      <c r="E211" s="17">
        <v>77.120833333333337</v>
      </c>
      <c r="F211" s="17">
        <v>78.8</v>
      </c>
      <c r="G211" s="17">
        <v>49.572916666666664</v>
      </c>
    </row>
    <row r="212" spans="1:49" ht="13.5" x14ac:dyDescent="0.2">
      <c r="A212" s="15">
        <v>41481</v>
      </c>
      <c r="B212" s="48">
        <v>367.0625</v>
      </c>
      <c r="C212" s="38">
        <v>121.95833333333333</v>
      </c>
      <c r="D212" s="11">
        <v>211.83333333333334</v>
      </c>
      <c r="E212" s="17">
        <v>77.438541666666652</v>
      </c>
      <c r="F212" s="17">
        <v>79.5</v>
      </c>
      <c r="G212" s="17">
        <v>49.458333333333336</v>
      </c>
    </row>
    <row r="213" spans="1:49" ht="13.5" x14ac:dyDescent="0.25">
      <c r="A213" s="15">
        <v>41482</v>
      </c>
      <c r="B213" s="48">
        <v>367.875</v>
      </c>
      <c r="C213" s="38">
        <v>120.95833333333333</v>
      </c>
      <c r="D213" s="11">
        <v>208.19565217391303</v>
      </c>
      <c r="E213" s="17">
        <v>78.016304347826051</v>
      </c>
      <c r="F213" s="17">
        <v>79.7</v>
      </c>
      <c r="G213" s="17">
        <v>48.141304347826086</v>
      </c>
      <c r="I213" s="4"/>
      <c r="J213" s="9"/>
      <c r="K213" s="9"/>
      <c r="L213" s="4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10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7"/>
      <c r="AO213" s="5"/>
      <c r="AP213" s="9"/>
      <c r="AQ213" s="9"/>
      <c r="AR213" s="8"/>
      <c r="AS213" s="8"/>
      <c r="AT213" s="1"/>
      <c r="AU213" s="8"/>
      <c r="AV213" s="8"/>
      <c r="AW213" s="8"/>
    </row>
    <row r="214" spans="1:49" ht="13.5" x14ac:dyDescent="0.2">
      <c r="A214" s="15">
        <v>41483</v>
      </c>
      <c r="B214" s="48">
        <v>377.55208333333331</v>
      </c>
      <c r="C214" s="38">
        <v>118.5625</v>
      </c>
      <c r="D214" s="11">
        <v>208.77083333333334</v>
      </c>
      <c r="E214" s="17">
        <v>77.830208333333346</v>
      </c>
      <c r="F214" s="17">
        <v>79.8</v>
      </c>
      <c r="G214" s="17">
        <v>47.53125</v>
      </c>
    </row>
    <row r="215" spans="1:49" ht="13.5" x14ac:dyDescent="0.2">
      <c r="A215" s="15">
        <v>41484</v>
      </c>
      <c r="B215" s="49">
        <v>382.70833333333331</v>
      </c>
      <c r="C215" s="38">
        <v>118.77083333333333</v>
      </c>
      <c r="D215" s="11">
        <v>211.95833333333334</v>
      </c>
      <c r="E215" s="17">
        <v>77.56458333333326</v>
      </c>
      <c r="F215" s="17">
        <v>79.400000000000006</v>
      </c>
      <c r="G215" s="17">
        <v>47.458333333333336</v>
      </c>
    </row>
    <row r="216" spans="1:49" ht="13.5" x14ac:dyDescent="0.2">
      <c r="A216" s="15">
        <v>41485</v>
      </c>
      <c r="B216" s="48">
        <v>380.94791666666669</v>
      </c>
      <c r="C216" s="11">
        <v>124.65625</v>
      </c>
      <c r="D216" s="11">
        <v>212.64583333333334</v>
      </c>
      <c r="E216" s="17">
        <v>76.789583333333326</v>
      </c>
      <c r="F216" s="17">
        <v>78.3</v>
      </c>
      <c r="G216" s="17">
        <v>46.5</v>
      </c>
    </row>
    <row r="217" spans="1:49" ht="13.5" x14ac:dyDescent="0.2">
      <c r="A217" s="15">
        <v>41486</v>
      </c>
      <c r="B217" s="48">
        <v>378.07291666666669</v>
      </c>
      <c r="C217" s="38">
        <v>129.9375</v>
      </c>
      <c r="D217" s="11">
        <v>217.45833333333334</v>
      </c>
      <c r="E217" s="17">
        <v>75.834374999999952</v>
      </c>
      <c r="F217" s="17">
        <v>77.5</v>
      </c>
      <c r="G217" s="17">
        <v>45.458333333333336</v>
      </c>
    </row>
    <row r="218" spans="1:49" ht="13.5" x14ac:dyDescent="0.2">
      <c r="A218" s="15">
        <v>41487</v>
      </c>
      <c r="B218" s="48">
        <v>372</v>
      </c>
      <c r="C218" s="38">
        <v>132.10416666666666</v>
      </c>
      <c r="D218" s="11">
        <v>217.04166666666666</v>
      </c>
      <c r="E218" s="17">
        <v>74.705208333333317</v>
      </c>
      <c r="F218" s="17">
        <v>76.3</v>
      </c>
      <c r="G218" s="17">
        <v>45.260416666666664</v>
      </c>
    </row>
    <row r="219" spans="1:49" ht="13.5" x14ac:dyDescent="0.2">
      <c r="A219" s="15">
        <v>41488</v>
      </c>
      <c r="B219" s="48">
        <v>370.09375</v>
      </c>
      <c r="C219" s="38">
        <v>134.08333333333334</v>
      </c>
      <c r="D219" s="11">
        <v>216.97916666666666</v>
      </c>
      <c r="E219" s="17">
        <v>73.903125000000017</v>
      </c>
      <c r="F219" s="17">
        <v>75.900000000000006</v>
      </c>
      <c r="G219" s="17">
        <v>44.75</v>
      </c>
      <c r="I219" s="81"/>
    </row>
    <row r="220" spans="1:49" ht="13.5" x14ac:dyDescent="0.2">
      <c r="A220" s="15">
        <v>41489</v>
      </c>
      <c r="B220" s="48">
        <v>368</v>
      </c>
      <c r="C220" s="38">
        <v>128.59375</v>
      </c>
      <c r="D220" s="11">
        <v>211.6875</v>
      </c>
      <c r="E220" s="17">
        <v>74.151041666666671</v>
      </c>
      <c r="F220" s="17">
        <v>76.400000000000006</v>
      </c>
      <c r="G220" s="17">
        <v>43.489583333333336</v>
      </c>
    </row>
    <row r="221" spans="1:49" ht="13.5" x14ac:dyDescent="0.2">
      <c r="A221" s="15">
        <v>41490</v>
      </c>
      <c r="B221" s="48">
        <v>368</v>
      </c>
      <c r="C221" s="38">
        <v>121.29166666666667</v>
      </c>
      <c r="D221" s="11">
        <v>210.0625</v>
      </c>
      <c r="E221" s="17">
        <v>74.47812500000002</v>
      </c>
      <c r="F221" s="17">
        <v>76.599999999999994</v>
      </c>
      <c r="G221" s="17">
        <v>44</v>
      </c>
    </row>
    <row r="222" spans="1:49" ht="13.5" x14ac:dyDescent="0.2">
      <c r="A222" s="15">
        <v>41491</v>
      </c>
      <c r="B222" s="48">
        <v>369.35416666666669</v>
      </c>
      <c r="C222" s="38">
        <v>124.6875</v>
      </c>
      <c r="D222" s="11">
        <v>210.10416666666666</v>
      </c>
      <c r="E222" s="17">
        <v>74.732291666666654</v>
      </c>
      <c r="F222" s="17">
        <v>76.900000000000006</v>
      </c>
      <c r="G222" s="17">
        <v>43.927083333333336</v>
      </c>
    </row>
    <row r="223" spans="1:49" ht="13.5" x14ac:dyDescent="0.2">
      <c r="A223" s="15">
        <v>41492</v>
      </c>
      <c r="B223" s="48">
        <v>366.83333333333331</v>
      </c>
      <c r="C223" s="38">
        <v>122.83333333333333</v>
      </c>
      <c r="D223" s="11">
        <v>204.79166666666666</v>
      </c>
      <c r="E223" s="17">
        <v>74.823958333333351</v>
      </c>
      <c r="F223" s="17">
        <v>76.7</v>
      </c>
      <c r="G223" s="17">
        <v>44.40625</v>
      </c>
    </row>
    <row r="224" spans="1:49" ht="13.5" x14ac:dyDescent="0.2">
      <c r="A224" s="15">
        <v>41493</v>
      </c>
      <c r="B224" s="48">
        <v>364</v>
      </c>
      <c r="C224" s="38">
        <v>119.55555555555556</v>
      </c>
      <c r="D224" s="11">
        <v>206.9375</v>
      </c>
      <c r="E224" s="17">
        <v>74.247916666666683</v>
      </c>
      <c r="F224" s="17">
        <v>76.2</v>
      </c>
      <c r="G224" s="17">
        <v>44.78125</v>
      </c>
    </row>
    <row r="225" spans="1:49" ht="13.5" x14ac:dyDescent="0.2">
      <c r="A225" s="15">
        <v>41494</v>
      </c>
      <c r="B225" s="20">
        <v>357.64583333333331</v>
      </c>
      <c r="C225" s="48">
        <v>116.41666666666667</v>
      </c>
      <c r="D225" s="11">
        <v>203.10416666666666</v>
      </c>
      <c r="E225" s="17">
        <v>73.971874999999997</v>
      </c>
      <c r="F225" s="17">
        <v>75.900000000000006</v>
      </c>
      <c r="G225" s="17">
        <v>44.104166666666664</v>
      </c>
    </row>
    <row r="226" spans="1:49" ht="13.5" x14ac:dyDescent="0.2">
      <c r="A226" s="15">
        <v>41495</v>
      </c>
      <c r="B226" s="48">
        <v>323.08333333333331</v>
      </c>
      <c r="C226" s="38">
        <v>116.70833333333333</v>
      </c>
      <c r="D226" s="11">
        <v>205.875</v>
      </c>
      <c r="E226" s="17">
        <v>74.003124999999997</v>
      </c>
      <c r="F226" s="17">
        <v>75.900000000000006</v>
      </c>
      <c r="G226" s="17">
        <v>44.3125</v>
      </c>
      <c r="I226" s="45"/>
      <c r="J226" s="45"/>
      <c r="K226" s="54"/>
      <c r="L226"/>
      <c r="M226" s="45"/>
      <c r="N226" s="45"/>
      <c r="O226" s="45"/>
      <c r="P226"/>
      <c r="Q226"/>
      <c r="R226"/>
      <c r="S226" s="45"/>
      <c r="T226"/>
      <c r="U226"/>
      <c r="V226"/>
      <c r="W226" s="45"/>
      <c r="X226"/>
      <c r="Y226" s="45"/>
      <c r="Z226"/>
      <c r="AA226"/>
      <c r="AB226"/>
      <c r="AC226" s="45"/>
      <c r="AD226" s="45"/>
      <c r="AE226"/>
      <c r="AF226"/>
      <c r="AG226"/>
      <c r="AH226"/>
      <c r="AI226"/>
      <c r="AJ226"/>
      <c r="AK226" s="45"/>
      <c r="AL226" s="54"/>
      <c r="AM226"/>
      <c r="AN226" s="45"/>
      <c r="AO226"/>
      <c r="AP226" s="45"/>
      <c r="AQ226" s="45"/>
      <c r="AR226"/>
      <c r="AS226"/>
      <c r="AT226"/>
      <c r="AU226"/>
      <c r="AV226"/>
      <c r="AW226"/>
    </row>
    <row r="227" spans="1:49" ht="13.5" x14ac:dyDescent="0.2">
      <c r="A227" s="15">
        <v>41496</v>
      </c>
      <c r="B227" s="48">
        <v>327.45833333333331</v>
      </c>
      <c r="C227" s="38">
        <v>118</v>
      </c>
      <c r="D227" s="11">
        <v>207.08333333333334</v>
      </c>
      <c r="E227" s="17">
        <v>74.046875000000014</v>
      </c>
      <c r="F227" s="17">
        <v>75.900000000000006</v>
      </c>
      <c r="G227" s="17">
        <v>44.864583333333336</v>
      </c>
    </row>
    <row r="228" spans="1:49" ht="13.5" x14ac:dyDescent="0.2">
      <c r="A228" s="15">
        <v>41497</v>
      </c>
      <c r="B228" s="48">
        <v>331</v>
      </c>
      <c r="C228" s="38">
        <v>119.83333333333333</v>
      </c>
      <c r="D228" s="11">
        <v>209.75</v>
      </c>
      <c r="E228" s="17">
        <v>74.13124999999998</v>
      </c>
      <c r="F228" s="17">
        <v>76</v>
      </c>
      <c r="G228" s="17">
        <v>45.104166666666664</v>
      </c>
    </row>
    <row r="229" spans="1:49" ht="13.5" x14ac:dyDescent="0.2">
      <c r="A229" s="15">
        <v>41498</v>
      </c>
      <c r="B229" s="48">
        <v>331</v>
      </c>
      <c r="C229" s="38">
        <v>127.41666666666667</v>
      </c>
      <c r="D229" s="11">
        <v>216.125</v>
      </c>
      <c r="E229" s="17">
        <v>74.318750000000009</v>
      </c>
      <c r="F229" s="17">
        <v>76.3</v>
      </c>
      <c r="G229" s="17">
        <v>46.052083333333336</v>
      </c>
    </row>
    <row r="230" spans="1:49" ht="13.5" x14ac:dyDescent="0.2">
      <c r="A230" s="15">
        <v>41499</v>
      </c>
      <c r="B230" s="48">
        <v>333.41666666666669</v>
      </c>
      <c r="C230" s="38">
        <v>128.83333333333334</v>
      </c>
      <c r="D230" s="11">
        <v>214.41666666666666</v>
      </c>
      <c r="E230" s="17">
        <v>74.448958333333323</v>
      </c>
      <c r="F230" s="17">
        <v>76.5</v>
      </c>
      <c r="G230" s="17">
        <v>46.708333333333336</v>
      </c>
    </row>
    <row r="231" spans="1:49" ht="13.5" x14ac:dyDescent="0.2">
      <c r="A231" s="15">
        <v>41500</v>
      </c>
      <c r="B231" s="48">
        <v>331</v>
      </c>
      <c r="C231" s="38">
        <v>128.08333333333334</v>
      </c>
      <c r="D231" s="11">
        <v>218.70833333333334</v>
      </c>
      <c r="E231" s="17">
        <v>74.74166666666666</v>
      </c>
      <c r="F231" s="17">
        <v>76.8</v>
      </c>
      <c r="G231" s="17">
        <v>48.65625</v>
      </c>
    </row>
    <row r="232" spans="1:49" ht="13.5" x14ac:dyDescent="0.2">
      <c r="A232" s="15">
        <v>41501</v>
      </c>
      <c r="B232" s="48">
        <v>331</v>
      </c>
      <c r="C232" s="38">
        <v>133.5</v>
      </c>
      <c r="D232" s="11">
        <v>216.66666666666666</v>
      </c>
      <c r="E232" s="17">
        <v>74.732291666666654</v>
      </c>
      <c r="F232" s="17">
        <v>76.8</v>
      </c>
      <c r="G232" s="17">
        <v>49.427083333333336</v>
      </c>
    </row>
    <row r="233" spans="1:49" ht="13.5" x14ac:dyDescent="0.2">
      <c r="A233" s="15">
        <v>41502</v>
      </c>
      <c r="B233" s="48">
        <v>330.875</v>
      </c>
      <c r="C233" s="38">
        <v>133</v>
      </c>
      <c r="D233" s="11">
        <v>215.91666666666666</v>
      </c>
      <c r="E233" s="17">
        <v>75.123958333333363</v>
      </c>
      <c r="F233" s="17">
        <v>77.2</v>
      </c>
      <c r="G233" s="17">
        <v>50.25</v>
      </c>
    </row>
    <row r="234" spans="1:49" ht="13.5" x14ac:dyDescent="0.2">
      <c r="A234" s="15">
        <v>41503</v>
      </c>
      <c r="B234" s="48">
        <v>331</v>
      </c>
      <c r="C234" s="38">
        <v>132</v>
      </c>
      <c r="D234" s="11">
        <v>214.79166666666666</v>
      </c>
      <c r="E234" s="17">
        <v>75.49166666666666</v>
      </c>
      <c r="F234" s="17">
        <v>77.3</v>
      </c>
      <c r="G234" s="17">
        <v>50.3125</v>
      </c>
    </row>
    <row r="235" spans="1:49" ht="13.5" x14ac:dyDescent="0.2">
      <c r="A235" s="15">
        <v>41504</v>
      </c>
      <c r="B235" s="48">
        <v>326.29166666666669</v>
      </c>
      <c r="C235" s="38">
        <v>127.91666666666667</v>
      </c>
      <c r="D235" s="11">
        <v>211.41666666666666</v>
      </c>
      <c r="E235" s="17">
        <v>75.319791666666632</v>
      </c>
      <c r="F235" s="17">
        <v>77</v>
      </c>
      <c r="G235" s="17">
        <v>51.0625</v>
      </c>
    </row>
    <row r="236" spans="1:49" ht="13.5" x14ac:dyDescent="0.2">
      <c r="A236" s="15">
        <v>41505</v>
      </c>
      <c r="B236" s="48">
        <v>309.82291666666669</v>
      </c>
      <c r="C236" s="38">
        <v>129.91666666666666</v>
      </c>
      <c r="D236" s="11">
        <v>214.20833333333334</v>
      </c>
      <c r="E236" s="17">
        <v>75.910416666666663</v>
      </c>
      <c r="F236" s="17">
        <v>78.099999999999994</v>
      </c>
      <c r="G236" s="17">
        <v>51.614583333333336</v>
      </c>
    </row>
    <row r="237" spans="1:49" ht="13.5" x14ac:dyDescent="0.2">
      <c r="A237" s="15">
        <v>41506</v>
      </c>
      <c r="B237" s="48">
        <v>331.45833333333331</v>
      </c>
      <c r="C237" s="38">
        <v>131.75</v>
      </c>
      <c r="D237" s="11">
        <v>208.1875</v>
      </c>
      <c r="E237" s="17">
        <v>77.327083333333348</v>
      </c>
      <c r="F237" s="17">
        <v>79.5</v>
      </c>
      <c r="G237" s="17">
        <v>52.15625</v>
      </c>
    </row>
    <row r="238" spans="1:49" s="82" customFormat="1" ht="13.5" x14ac:dyDescent="0.2">
      <c r="A238" s="15">
        <v>41507</v>
      </c>
      <c r="B238" s="83">
        <v>329.58333333333331</v>
      </c>
      <c r="C238" s="84">
        <v>129.16666666666666</v>
      </c>
      <c r="D238" s="85">
        <v>212.1875</v>
      </c>
      <c r="E238" s="84">
        <v>76.980208333333323</v>
      </c>
      <c r="F238" s="84">
        <v>78.599999999999994</v>
      </c>
      <c r="G238" s="84">
        <v>52.458333333333336</v>
      </c>
      <c r="H238" s="84"/>
      <c r="I238" s="86">
        <v>9.9990000000000006</v>
      </c>
      <c r="J238" s="84">
        <v>0.05</v>
      </c>
      <c r="K238" s="87">
        <v>1.9990000000000001</v>
      </c>
      <c r="M238" s="87">
        <v>4.9000000000000002E-2</v>
      </c>
      <c r="N238" s="87">
        <v>2.9000000000000001E-2</v>
      </c>
      <c r="O238" s="87">
        <v>4.9000000000000002E-2</v>
      </c>
      <c r="P238" s="88">
        <v>0.2</v>
      </c>
      <c r="Q238" s="88">
        <v>2.2000000000000002</v>
      </c>
      <c r="R238" s="88">
        <v>2.1</v>
      </c>
      <c r="S238" s="88">
        <v>23</v>
      </c>
      <c r="T238" s="88">
        <v>7.8</v>
      </c>
      <c r="U238" s="88">
        <v>23</v>
      </c>
      <c r="V238" s="88">
        <v>3.6</v>
      </c>
      <c r="W238" s="88">
        <v>0.81</v>
      </c>
      <c r="X238" s="88">
        <f>V238*2.497+W238*4.116</f>
        <v>12.32316</v>
      </c>
      <c r="Y238" s="88">
        <v>0.74</v>
      </c>
      <c r="Z238" s="88">
        <v>4.4000000000000004</v>
      </c>
      <c r="AA238" s="88">
        <v>16</v>
      </c>
      <c r="AB238" s="88">
        <v>19</v>
      </c>
      <c r="AC238" s="87">
        <v>4.9989999999999997</v>
      </c>
      <c r="AD238" s="87">
        <v>4.9989999999999997</v>
      </c>
      <c r="AE238" s="88">
        <v>3</v>
      </c>
      <c r="AF238" s="87">
        <v>0.999</v>
      </c>
      <c r="AG238" s="88">
        <v>2.2000000000000002</v>
      </c>
      <c r="AH238" s="88">
        <v>29</v>
      </c>
      <c r="AI238" s="87">
        <v>0.499</v>
      </c>
      <c r="AJ238" s="88">
        <v>0.8</v>
      </c>
      <c r="AK238" s="87">
        <v>0.19900000000000001</v>
      </c>
      <c r="AL238" s="87">
        <v>0.19900000000000001</v>
      </c>
      <c r="AM238" s="88">
        <v>1.4</v>
      </c>
      <c r="AN238" s="87">
        <v>0.499</v>
      </c>
      <c r="AO238" s="88"/>
      <c r="AP238" s="87">
        <v>19.998999999999999</v>
      </c>
      <c r="AQ238" s="88"/>
      <c r="AR238" s="88">
        <v>7.7</v>
      </c>
      <c r="AS238" s="88">
        <v>45</v>
      </c>
      <c r="AT238" s="88">
        <v>1.4</v>
      </c>
      <c r="AU238" s="88">
        <v>8.8000000000000007</v>
      </c>
      <c r="AV238" s="88">
        <v>23.8</v>
      </c>
      <c r="AW238" s="82">
        <f>CONVERT(AV238, "C", "F")</f>
        <v>74.84</v>
      </c>
    </row>
    <row r="239" spans="1:49" ht="13.5" x14ac:dyDescent="0.2">
      <c r="A239" s="15">
        <v>41508</v>
      </c>
      <c r="B239" s="48">
        <v>331</v>
      </c>
      <c r="C239" s="38">
        <v>128.45833333333334</v>
      </c>
      <c r="D239" s="11">
        <v>208.04166666666666</v>
      </c>
      <c r="E239" s="17">
        <v>76.453125</v>
      </c>
      <c r="F239" s="17">
        <v>78.2</v>
      </c>
      <c r="G239" s="17">
        <v>52.708333333333336</v>
      </c>
    </row>
    <row r="240" spans="1:49" ht="13.5" x14ac:dyDescent="0.25">
      <c r="A240" s="15">
        <v>41509</v>
      </c>
      <c r="B240" s="48">
        <v>331</v>
      </c>
      <c r="C240" s="38">
        <v>125.125</v>
      </c>
      <c r="D240" s="11">
        <v>207.9375</v>
      </c>
      <c r="E240" s="17">
        <v>75.443749999999994</v>
      </c>
      <c r="F240" s="17">
        <v>77</v>
      </c>
      <c r="G240" s="17">
        <v>53.96875</v>
      </c>
      <c r="I240" s="8"/>
      <c r="J240" s="8"/>
      <c r="K240" s="1"/>
      <c r="L240" s="4"/>
      <c r="M240" s="8"/>
      <c r="N240" s="1"/>
      <c r="O240" s="8"/>
      <c r="P240" s="8"/>
      <c r="Q240" s="8"/>
      <c r="R240" s="8"/>
      <c r="S240" s="8"/>
      <c r="T240" s="8"/>
      <c r="U240" s="8"/>
      <c r="V240" s="8"/>
      <c r="W240" s="7"/>
      <c r="X240" s="10"/>
      <c r="Y240" s="7"/>
      <c r="Z240" s="8"/>
      <c r="AA240" s="8"/>
      <c r="AB240" s="8"/>
      <c r="AC240" s="7"/>
      <c r="AD240" s="7"/>
      <c r="AE240" s="8"/>
      <c r="AF240" s="8"/>
      <c r="AG240" s="8"/>
      <c r="AH240" s="8"/>
      <c r="AI240" s="7"/>
      <c r="AJ240" s="8"/>
      <c r="AK240" s="7"/>
      <c r="AL240" s="8"/>
      <c r="AM240" s="8"/>
      <c r="AN240" s="7"/>
      <c r="AO240" s="5"/>
      <c r="AP240" s="8"/>
      <c r="AQ240" s="8"/>
      <c r="AR240" s="8"/>
      <c r="AS240" s="8"/>
      <c r="AT240" s="1"/>
      <c r="AU240" s="8"/>
      <c r="AV240" s="8"/>
      <c r="AW240" s="8"/>
    </row>
    <row r="241" spans="1:49" ht="13.5" x14ac:dyDescent="0.2">
      <c r="A241" s="15">
        <v>41510</v>
      </c>
      <c r="B241" s="48">
        <v>331</v>
      </c>
      <c r="C241" s="38">
        <v>118.5</v>
      </c>
      <c r="D241" s="11">
        <v>207.41666666666666</v>
      </c>
      <c r="E241" s="17">
        <v>74.574999999999974</v>
      </c>
      <c r="F241" s="17">
        <v>76.2</v>
      </c>
      <c r="G241" s="17">
        <v>54.4375</v>
      </c>
    </row>
    <row r="242" spans="1:49" ht="13.5" x14ac:dyDescent="0.2">
      <c r="A242" s="15">
        <v>41511</v>
      </c>
      <c r="B242" s="48">
        <v>331</v>
      </c>
      <c r="C242" s="38">
        <v>124.54166666666667</v>
      </c>
      <c r="D242" s="11">
        <v>211.60416666666666</v>
      </c>
      <c r="E242" s="17">
        <v>74.160416666666649</v>
      </c>
      <c r="F242" s="17">
        <v>76</v>
      </c>
      <c r="G242" s="17">
        <v>57.510416666666664</v>
      </c>
    </row>
    <row r="243" spans="1:49" ht="13.5" x14ac:dyDescent="0.2">
      <c r="A243" s="15">
        <v>41512</v>
      </c>
      <c r="B243" s="49">
        <v>331.125</v>
      </c>
      <c r="C243" s="38">
        <v>135.125</v>
      </c>
      <c r="D243" s="11">
        <v>218.83333333333334</v>
      </c>
      <c r="E243" s="17">
        <v>73.933333333333351</v>
      </c>
      <c r="F243" s="17">
        <v>75.599999999999994</v>
      </c>
      <c r="G243" s="17">
        <v>52.5</v>
      </c>
    </row>
    <row r="244" spans="1:49" ht="13.5" x14ac:dyDescent="0.2">
      <c r="A244" s="15">
        <v>41513</v>
      </c>
      <c r="B244" s="48">
        <v>335.375</v>
      </c>
      <c r="C244" s="11">
        <v>135.95833333333334</v>
      </c>
      <c r="D244" s="11">
        <v>216.58333333333334</v>
      </c>
      <c r="E244" s="17">
        <v>73.952083333333334</v>
      </c>
      <c r="F244" s="17">
        <v>75.8</v>
      </c>
      <c r="G244" s="17">
        <v>52.46875</v>
      </c>
    </row>
    <row r="245" spans="1:49" ht="13.5" x14ac:dyDescent="0.2">
      <c r="A245" s="15">
        <v>41514</v>
      </c>
      <c r="B245" s="48">
        <v>331.33333333333331</v>
      </c>
      <c r="C245" s="38">
        <v>135.58333333333334</v>
      </c>
      <c r="D245" s="11">
        <v>215.54166666666666</v>
      </c>
      <c r="E245" s="17">
        <v>74.314583333333374</v>
      </c>
      <c r="F245" s="17">
        <v>76.2</v>
      </c>
      <c r="G245" s="17">
        <v>51.927083333333336</v>
      </c>
    </row>
    <row r="246" spans="1:49" ht="13.5" x14ac:dyDescent="0.2">
      <c r="A246" s="15">
        <v>41515</v>
      </c>
      <c r="B246" s="48">
        <v>331</v>
      </c>
      <c r="C246" s="38">
        <v>130.91666666666666</v>
      </c>
      <c r="D246" s="11">
        <v>210.1875</v>
      </c>
      <c r="E246" s="17">
        <v>74.564583333333346</v>
      </c>
      <c r="F246" s="17">
        <v>76.3</v>
      </c>
      <c r="G246" s="17">
        <v>51.40625</v>
      </c>
    </row>
    <row r="247" spans="1:49" ht="13.5" x14ac:dyDescent="0.2">
      <c r="A247" s="15">
        <v>41516</v>
      </c>
      <c r="B247" s="48">
        <v>331.70833333333331</v>
      </c>
      <c r="C247" s="38">
        <v>125.08333333333333</v>
      </c>
      <c r="D247" s="11">
        <v>211.125</v>
      </c>
      <c r="E247" s="17">
        <v>74.612500000000011</v>
      </c>
      <c r="F247" s="17">
        <v>76.400000000000006</v>
      </c>
      <c r="G247" s="17">
        <v>50.78125</v>
      </c>
    </row>
    <row r="248" spans="1:49" ht="13.5" x14ac:dyDescent="0.2">
      <c r="A248" s="15">
        <v>41517</v>
      </c>
      <c r="B248" s="48">
        <v>331</v>
      </c>
      <c r="C248" s="38">
        <v>127.91666666666667</v>
      </c>
      <c r="D248" s="11">
        <v>213.29166666666666</v>
      </c>
      <c r="E248" s="17">
        <v>74.969791666666666</v>
      </c>
      <c r="F248" s="17">
        <v>76.5</v>
      </c>
      <c r="G248" s="17">
        <v>50.927083333333336</v>
      </c>
    </row>
    <row r="249" spans="1:49" ht="13.5" x14ac:dyDescent="0.2">
      <c r="A249" s="15">
        <v>41518</v>
      </c>
      <c r="B249" s="48">
        <v>342.91666666666669</v>
      </c>
      <c r="C249" s="38">
        <v>128.66666666666666</v>
      </c>
      <c r="D249" s="11">
        <v>209.375</v>
      </c>
      <c r="E249" s="17">
        <v>74.765625000000014</v>
      </c>
      <c r="F249" s="17">
        <v>76.2</v>
      </c>
      <c r="G249" s="17">
        <v>51.020833333333336</v>
      </c>
    </row>
    <row r="250" spans="1:49" ht="13.5" x14ac:dyDescent="0.2">
      <c r="A250" s="15">
        <v>41519</v>
      </c>
      <c r="B250" s="48">
        <v>354.875</v>
      </c>
      <c r="C250" s="38">
        <v>128.91666666666666</v>
      </c>
      <c r="D250" s="11">
        <v>214.16666666666666</v>
      </c>
      <c r="E250" s="17">
        <v>74.686458333333306</v>
      </c>
      <c r="F250" s="17">
        <v>76.5</v>
      </c>
      <c r="G250" s="17">
        <v>51</v>
      </c>
    </row>
    <row r="251" spans="1:49" ht="13.5" x14ac:dyDescent="0.2">
      <c r="A251" s="15">
        <v>41520</v>
      </c>
      <c r="B251" s="48">
        <v>355</v>
      </c>
      <c r="C251" s="38">
        <v>137.91666666666666</v>
      </c>
      <c r="D251" s="11">
        <v>229.05208333333334</v>
      </c>
      <c r="E251" s="17">
        <v>74.183333333333337</v>
      </c>
      <c r="F251" s="17">
        <v>75.400000000000006</v>
      </c>
      <c r="G251" s="17">
        <v>51.354166666666664</v>
      </c>
    </row>
    <row r="252" spans="1:49" ht="13.5" x14ac:dyDescent="0.2">
      <c r="A252" s="15">
        <v>41521</v>
      </c>
      <c r="B252" s="48">
        <v>355</v>
      </c>
      <c r="C252" s="38">
        <v>150.5</v>
      </c>
      <c r="D252" s="11">
        <v>234.13541666666666</v>
      </c>
      <c r="E252" s="17">
        <v>73.354166666666671</v>
      </c>
      <c r="F252" s="17">
        <v>74.8</v>
      </c>
      <c r="G252" s="17">
        <v>51.583333333333336</v>
      </c>
    </row>
    <row r="253" spans="1:49" ht="13.5" x14ac:dyDescent="0.2">
      <c r="A253" s="15">
        <v>41522</v>
      </c>
      <c r="B253" s="48">
        <v>355</v>
      </c>
      <c r="C253" s="38">
        <v>152.16666666666666</v>
      </c>
      <c r="D253" s="11">
        <v>231.27083333333334</v>
      </c>
      <c r="E253" s="17">
        <v>73.024999999999991</v>
      </c>
      <c r="F253" s="17">
        <v>74.5</v>
      </c>
      <c r="G253" s="17">
        <v>51.5</v>
      </c>
      <c r="I253" s="45"/>
      <c r="J253" s="53"/>
      <c r="K253" s="54"/>
      <c r="L253"/>
      <c r="M253" s="45"/>
      <c r="N253" s="45"/>
      <c r="O253" s="45"/>
      <c r="P253" s="55"/>
      <c r="Q253"/>
      <c r="R253"/>
      <c r="S253"/>
      <c r="T253"/>
      <c r="U253"/>
      <c r="V253"/>
      <c r="W253" s="45"/>
      <c r="X253"/>
      <c r="Y253" s="45"/>
      <c r="Z253"/>
      <c r="AA253"/>
      <c r="AB253"/>
      <c r="AC253" s="45"/>
      <c r="AD253" s="45"/>
      <c r="AE253"/>
      <c r="AF253"/>
      <c r="AG253"/>
      <c r="AH253"/>
      <c r="AI253" s="45"/>
      <c r="AJ253"/>
      <c r="AK253" s="45"/>
      <c r="AL253" s="54"/>
      <c r="AM253"/>
      <c r="AN253" s="45"/>
      <c r="AO253"/>
      <c r="AP253"/>
      <c r="AQ253"/>
      <c r="AR253"/>
      <c r="AS253"/>
      <c r="AT253"/>
      <c r="AU253"/>
      <c r="AV253"/>
      <c r="AW253"/>
    </row>
    <row r="254" spans="1:49" ht="13.5" x14ac:dyDescent="0.2">
      <c r="A254" s="15">
        <v>41523</v>
      </c>
      <c r="B254" s="48">
        <v>355</v>
      </c>
      <c r="C254" s="38">
        <v>148.5</v>
      </c>
      <c r="D254" s="11">
        <v>227.875</v>
      </c>
      <c r="E254" s="17">
        <v>72.488541666666691</v>
      </c>
      <c r="F254" s="17">
        <v>74.099999999999994</v>
      </c>
      <c r="G254" s="17">
        <v>51</v>
      </c>
    </row>
    <row r="255" spans="1:49" ht="13.5" x14ac:dyDescent="0.2">
      <c r="A255" s="15">
        <v>41524</v>
      </c>
      <c r="B255" s="48">
        <v>355</v>
      </c>
      <c r="C255" s="38">
        <v>148.75</v>
      </c>
      <c r="D255" s="11">
        <v>227.04166666666666</v>
      </c>
      <c r="E255" s="17">
        <v>72.806249999999991</v>
      </c>
      <c r="F255" s="17">
        <v>74.7</v>
      </c>
      <c r="G255" s="17">
        <v>51</v>
      </c>
    </row>
    <row r="256" spans="1:49" ht="13.5" x14ac:dyDescent="0.2">
      <c r="A256" s="15">
        <v>41525</v>
      </c>
      <c r="B256" s="48">
        <v>355</v>
      </c>
      <c r="C256" s="38">
        <v>151.83333333333334</v>
      </c>
      <c r="D256" s="11">
        <v>230.58333333333334</v>
      </c>
      <c r="E256" s="17">
        <v>73.07187500000002</v>
      </c>
      <c r="F256" s="17">
        <v>74.7</v>
      </c>
      <c r="G256" s="17">
        <v>51</v>
      </c>
    </row>
    <row r="257" spans="1:49" ht="13.5" x14ac:dyDescent="0.2">
      <c r="A257" s="15">
        <v>41526</v>
      </c>
      <c r="B257" s="48">
        <v>356.375</v>
      </c>
      <c r="C257" s="38">
        <v>154.58333333333334</v>
      </c>
      <c r="D257" s="11">
        <v>235.35416666666666</v>
      </c>
      <c r="E257" s="17">
        <v>72.729166666666671</v>
      </c>
      <c r="F257" s="17">
        <v>74.099999999999994</v>
      </c>
      <c r="G257" s="17">
        <v>51</v>
      </c>
    </row>
    <row r="258" spans="1:49" ht="13.5" x14ac:dyDescent="0.2">
      <c r="A258" s="15">
        <v>41527</v>
      </c>
      <c r="B258" s="48">
        <v>355</v>
      </c>
      <c r="C258" s="38">
        <v>157.66666666666666</v>
      </c>
      <c r="D258" s="11">
        <v>233.97916666666666</v>
      </c>
      <c r="E258" s="17">
        <v>72.381250000000009</v>
      </c>
      <c r="F258" s="17">
        <v>73.900000000000006</v>
      </c>
      <c r="G258" s="17">
        <v>51</v>
      </c>
    </row>
    <row r="259" spans="1:49" ht="13.5" x14ac:dyDescent="0.2">
      <c r="A259" s="15">
        <v>41528</v>
      </c>
      <c r="B259" s="48">
        <v>355.16666666666669</v>
      </c>
      <c r="C259" s="38">
        <v>156</v>
      </c>
      <c r="D259" s="11">
        <v>232.95833333333334</v>
      </c>
      <c r="E259" s="17">
        <v>71.343749999999929</v>
      </c>
      <c r="F259" s="17">
        <v>72.7</v>
      </c>
      <c r="G259" s="17">
        <v>51.072916666666664</v>
      </c>
      <c r="I259" s="86">
        <v>9.9990000000000006</v>
      </c>
      <c r="J259" s="89">
        <v>4.99E-2</v>
      </c>
      <c r="K259" s="84">
        <v>1.9990000000000001</v>
      </c>
      <c r="L259" s="82"/>
      <c r="M259" s="87">
        <v>4.99E-2</v>
      </c>
      <c r="N259" s="87">
        <v>2.9899999999999999E-2</v>
      </c>
      <c r="O259" s="87">
        <v>4.99E-2</v>
      </c>
      <c r="P259" s="87">
        <v>0.19900000000000001</v>
      </c>
      <c r="Q259" s="88">
        <v>2</v>
      </c>
      <c r="R259" s="87">
        <v>1.9</v>
      </c>
      <c r="S259" s="88">
        <v>7.8</v>
      </c>
      <c r="T259" s="88">
        <v>7.8</v>
      </c>
      <c r="U259" s="88">
        <v>79</v>
      </c>
      <c r="V259" s="88">
        <v>3.5</v>
      </c>
      <c r="W259" s="88">
        <v>0.79</v>
      </c>
      <c r="X259" s="88">
        <f>V259*2.497+W259*4.116</f>
        <v>11.99114</v>
      </c>
      <c r="Y259" s="88">
        <v>0.73</v>
      </c>
      <c r="Z259" s="88">
        <v>4.5999999999999996</v>
      </c>
      <c r="AA259" s="88">
        <v>15</v>
      </c>
      <c r="AB259" s="88">
        <v>18</v>
      </c>
      <c r="AC259" s="87">
        <v>4.9989999999999997</v>
      </c>
      <c r="AD259" s="87">
        <v>4.9989999999999997</v>
      </c>
      <c r="AE259" s="88">
        <v>3.2</v>
      </c>
      <c r="AF259" s="88">
        <v>1.4</v>
      </c>
      <c r="AG259" s="88">
        <v>2.1</v>
      </c>
      <c r="AH259" s="87">
        <v>24.998999999999999</v>
      </c>
      <c r="AI259" s="88">
        <v>0.499</v>
      </c>
      <c r="AJ259" s="88">
        <v>0.74</v>
      </c>
      <c r="AK259" s="87">
        <v>0.19900000000000001</v>
      </c>
      <c r="AL259" s="87">
        <v>0.19900000000000001</v>
      </c>
      <c r="AM259" s="88">
        <v>1.5</v>
      </c>
      <c r="AN259" s="87">
        <v>0.499</v>
      </c>
      <c r="AO259" s="88"/>
      <c r="AP259" s="87">
        <v>19.998999999999999</v>
      </c>
      <c r="AQ259" s="88"/>
      <c r="AR259" s="87">
        <v>6.9</v>
      </c>
      <c r="AS259" s="88">
        <v>43</v>
      </c>
      <c r="AT259" s="82"/>
      <c r="AU259" s="82">
        <v>9.1999999999999993</v>
      </c>
      <c r="AV259" s="82">
        <v>21</v>
      </c>
      <c r="AW259" s="20">
        <f>CONVERT(AV259, "C", "F")</f>
        <v>69.800000000000011</v>
      </c>
    </row>
    <row r="260" spans="1:49" ht="13.5" x14ac:dyDescent="0.2">
      <c r="A260" s="15">
        <v>41529</v>
      </c>
      <c r="B260" s="48">
        <v>361.40625</v>
      </c>
      <c r="C260" s="38">
        <v>159.08333333333334</v>
      </c>
      <c r="D260" s="11">
        <v>234.84375</v>
      </c>
      <c r="E260" s="17">
        <v>70.352083333333297</v>
      </c>
      <c r="F260" s="17">
        <v>71.900000000000006</v>
      </c>
      <c r="G260" s="17">
        <v>51</v>
      </c>
    </row>
    <row r="261" spans="1:49" ht="13.5" x14ac:dyDescent="0.2">
      <c r="A261" s="15">
        <v>41530</v>
      </c>
      <c r="B261" s="48">
        <v>355.90625</v>
      </c>
      <c r="C261" s="38">
        <v>159.5</v>
      </c>
      <c r="D261" s="11">
        <v>237.16666666666666</v>
      </c>
      <c r="E261" s="17">
        <v>70.742708333333312</v>
      </c>
      <c r="F261" s="17">
        <v>72.400000000000006</v>
      </c>
      <c r="G261" s="17">
        <v>50.96875</v>
      </c>
    </row>
    <row r="262" spans="1:49" ht="13.5" x14ac:dyDescent="0.2">
      <c r="A262" s="15">
        <v>41531</v>
      </c>
      <c r="B262" s="48">
        <v>347</v>
      </c>
      <c r="C262" s="38">
        <v>159.41666666666666</v>
      </c>
      <c r="D262" s="11">
        <v>241.4375</v>
      </c>
      <c r="E262" s="17">
        <v>71.14895833333334</v>
      </c>
      <c r="F262" s="17">
        <v>72.8</v>
      </c>
      <c r="G262" s="17">
        <v>50.625</v>
      </c>
    </row>
    <row r="263" spans="1:49" ht="13.5" x14ac:dyDescent="0.2">
      <c r="A263" s="15">
        <v>41532</v>
      </c>
      <c r="B263" s="48">
        <v>347</v>
      </c>
      <c r="C263" s="38">
        <v>163.66666666666666</v>
      </c>
      <c r="D263" s="11">
        <v>234.3125</v>
      </c>
      <c r="E263" s="17">
        <v>71.148958333333354</v>
      </c>
      <c r="F263" s="17">
        <v>72.599999999999994</v>
      </c>
      <c r="G263" s="17">
        <v>50.520833333333336</v>
      </c>
    </row>
    <row r="264" spans="1:49" ht="13.5" x14ac:dyDescent="0.2">
      <c r="A264" s="15">
        <v>41533</v>
      </c>
      <c r="B264" s="48">
        <v>346.70833333333331</v>
      </c>
      <c r="C264" s="38">
        <v>158.66666666666666</v>
      </c>
      <c r="D264" s="11">
        <v>232.22916666666666</v>
      </c>
      <c r="E264" s="17">
        <v>71.017708333333374</v>
      </c>
      <c r="F264" s="17">
        <v>72.599999999999994</v>
      </c>
      <c r="G264" s="17">
        <v>50.364583333333336</v>
      </c>
    </row>
    <row r="265" spans="1:49" ht="13.5" x14ac:dyDescent="0.2">
      <c r="A265" s="15">
        <v>41534</v>
      </c>
      <c r="B265" s="48">
        <v>347</v>
      </c>
      <c r="C265" s="38">
        <v>156.58333333333334</v>
      </c>
      <c r="D265" s="11">
        <v>229.5625</v>
      </c>
      <c r="E265" s="17">
        <v>70.676041666666706</v>
      </c>
      <c r="F265" s="17">
        <v>71.900000000000006</v>
      </c>
      <c r="G265" s="17">
        <v>50.416666666666664</v>
      </c>
    </row>
    <row r="266" spans="1:49" ht="13.5" x14ac:dyDescent="0.2">
      <c r="A266" s="15">
        <v>41535</v>
      </c>
      <c r="B266" s="48">
        <v>347</v>
      </c>
      <c r="C266" s="38">
        <v>153.83333333333334</v>
      </c>
      <c r="D266" s="11">
        <v>228.41666666666666</v>
      </c>
      <c r="E266" s="17">
        <v>69.355208333333337</v>
      </c>
      <c r="F266" s="17">
        <v>70.7</v>
      </c>
      <c r="G266" s="17">
        <v>50.302083333333336</v>
      </c>
    </row>
    <row r="267" spans="1:49" ht="13.5" x14ac:dyDescent="0.2">
      <c r="A267" s="15">
        <v>41536</v>
      </c>
      <c r="B267" s="48">
        <v>350.08333333333331</v>
      </c>
      <c r="C267" s="38">
        <v>152.33333333333334</v>
      </c>
      <c r="D267" s="11">
        <v>228.14583333333334</v>
      </c>
      <c r="E267" s="17">
        <v>68.839583333333294</v>
      </c>
      <c r="F267" s="17">
        <v>70.400000000000006</v>
      </c>
      <c r="G267" s="17">
        <v>50.375</v>
      </c>
    </row>
    <row r="268" spans="1:49" ht="13.5" x14ac:dyDescent="0.2">
      <c r="A268" s="15">
        <v>41537</v>
      </c>
      <c r="B268" s="48">
        <v>347</v>
      </c>
      <c r="C268" s="38">
        <v>149.5</v>
      </c>
      <c r="D268" s="11">
        <v>230.66666666666666</v>
      </c>
      <c r="E268" s="17">
        <v>68.614583333333343</v>
      </c>
      <c r="F268" s="17">
        <v>70.099999999999994</v>
      </c>
      <c r="G268" s="17">
        <v>50.65625</v>
      </c>
    </row>
    <row r="269" spans="1:49" ht="13.5" x14ac:dyDescent="0.2">
      <c r="A269" s="15">
        <v>41538</v>
      </c>
      <c r="B269" s="48">
        <v>350.91666666666669</v>
      </c>
      <c r="C269" s="38">
        <v>151.33333333333334</v>
      </c>
      <c r="D269" s="11">
        <v>230.875</v>
      </c>
      <c r="E269" s="17">
        <v>68.001041666666666</v>
      </c>
      <c r="F269" s="17">
        <v>69.099999999999994</v>
      </c>
      <c r="G269" s="17">
        <v>50.625</v>
      </c>
    </row>
    <row r="270" spans="1:49" ht="13.5" x14ac:dyDescent="0.2">
      <c r="A270" s="15">
        <v>41539</v>
      </c>
      <c r="B270" s="48">
        <v>351</v>
      </c>
      <c r="C270" s="38">
        <v>154.5</v>
      </c>
      <c r="D270" s="11">
        <v>234.45833333333334</v>
      </c>
      <c r="E270" s="17">
        <v>66.522916666666674</v>
      </c>
      <c r="F270" s="17">
        <v>67.8</v>
      </c>
      <c r="G270" s="17">
        <v>50.5625</v>
      </c>
    </row>
    <row r="271" spans="1:49" ht="13.5" x14ac:dyDescent="0.2">
      <c r="A271" s="15">
        <v>41540</v>
      </c>
      <c r="B271" s="48">
        <v>351.39583333333331</v>
      </c>
      <c r="C271" s="38">
        <v>159.66666666666666</v>
      </c>
      <c r="D271" s="11">
        <v>236.76041666666666</v>
      </c>
      <c r="E271" s="17">
        <v>66.345833333333317</v>
      </c>
      <c r="F271" s="17">
        <v>67.900000000000006</v>
      </c>
      <c r="G271" s="17">
        <v>50.3125</v>
      </c>
    </row>
    <row r="272" spans="1:49" ht="13.5" x14ac:dyDescent="0.2">
      <c r="A272" s="15">
        <v>41541</v>
      </c>
      <c r="B272" s="48">
        <v>351.27083333333331</v>
      </c>
      <c r="C272" s="38">
        <v>159</v>
      </c>
      <c r="D272" s="11">
        <v>237.5625</v>
      </c>
      <c r="E272" s="17">
        <v>66.597916666666677</v>
      </c>
      <c r="F272" s="17">
        <v>68.2</v>
      </c>
      <c r="G272" s="17">
        <v>50.65625</v>
      </c>
    </row>
    <row r="273" spans="1:49" ht="13.5" x14ac:dyDescent="0.2">
      <c r="A273" s="15">
        <v>41542</v>
      </c>
      <c r="B273" s="48">
        <v>351.75</v>
      </c>
      <c r="C273" s="38">
        <v>158.58333333333334</v>
      </c>
      <c r="D273" s="11">
        <v>236.98958333333334</v>
      </c>
      <c r="E273" s="17">
        <v>66.025000000000006</v>
      </c>
      <c r="F273" s="17">
        <v>67.2</v>
      </c>
      <c r="G273" s="17">
        <v>50.59375</v>
      </c>
    </row>
    <row r="274" spans="1:49" ht="13.5" x14ac:dyDescent="0.2">
      <c r="A274" s="15">
        <v>41543</v>
      </c>
      <c r="B274" s="48">
        <v>357.19791666666669</v>
      </c>
      <c r="C274" s="38">
        <v>154.33333333333334</v>
      </c>
      <c r="D274" s="11">
        <v>228.10416666666666</v>
      </c>
      <c r="E274" s="17">
        <v>64.576041666666683</v>
      </c>
      <c r="F274" s="17">
        <v>65.8</v>
      </c>
      <c r="G274" s="17">
        <v>49.791666666666664</v>
      </c>
    </row>
    <row r="275" spans="1:49" ht="13.5" x14ac:dyDescent="0.2">
      <c r="A275" s="15">
        <v>41544</v>
      </c>
      <c r="B275" s="48">
        <v>355</v>
      </c>
      <c r="C275" s="38">
        <v>148.45833333333334</v>
      </c>
      <c r="D275" s="11">
        <v>228.33333333333334</v>
      </c>
      <c r="E275" s="17">
        <v>63.743750000000027</v>
      </c>
      <c r="F275" s="17">
        <v>65.2</v>
      </c>
      <c r="G275" s="17">
        <v>49.53125</v>
      </c>
    </row>
    <row r="276" spans="1:49" s="21" customFormat="1" ht="13.5" x14ac:dyDescent="0.25">
      <c r="A276" s="15">
        <v>41545</v>
      </c>
      <c r="B276" s="50">
        <v>355.61458333333331</v>
      </c>
      <c r="C276" s="51">
        <v>142.75</v>
      </c>
      <c r="D276" s="52">
        <v>228.125</v>
      </c>
      <c r="E276" s="22">
        <v>63.589583333333344</v>
      </c>
      <c r="F276" s="22">
        <v>65.2</v>
      </c>
      <c r="G276" s="22">
        <v>49.291666666666664</v>
      </c>
      <c r="H276" s="22"/>
      <c r="I276" s="20"/>
      <c r="J276" s="8"/>
      <c r="K276" s="1"/>
      <c r="L276" s="20"/>
      <c r="M276" s="8"/>
      <c r="N276" s="1"/>
      <c r="O276" s="8"/>
      <c r="P276" s="23"/>
      <c r="Q276" s="20"/>
      <c r="R276" s="20"/>
      <c r="S276" s="20"/>
      <c r="T276" s="20"/>
      <c r="U276" s="20"/>
      <c r="V276" s="20"/>
      <c r="W276" s="7"/>
      <c r="X276" s="20"/>
      <c r="Y276" s="7"/>
      <c r="Z276" s="20"/>
      <c r="AA276" s="20"/>
      <c r="AB276" s="20"/>
      <c r="AC276" s="7"/>
      <c r="AD276" s="7"/>
      <c r="AE276" s="20"/>
      <c r="AF276" s="20"/>
      <c r="AG276" s="20"/>
      <c r="AH276" s="20"/>
      <c r="AI276" s="7"/>
      <c r="AJ276" s="20"/>
      <c r="AK276" s="7"/>
      <c r="AL276" s="8"/>
      <c r="AM276" s="20"/>
      <c r="AN276" s="7"/>
      <c r="AP276" s="20"/>
      <c r="AQ276" s="20"/>
      <c r="AR276" s="20"/>
      <c r="AS276" s="20"/>
      <c r="AU276" s="20"/>
      <c r="AV276" s="20"/>
      <c r="AW276" s="8"/>
    </row>
    <row r="277" spans="1:49" ht="13.5" x14ac:dyDescent="0.2">
      <c r="A277" s="15">
        <v>41546</v>
      </c>
      <c r="B277" s="48">
        <v>355</v>
      </c>
      <c r="C277" s="38">
        <v>147.83333333333334</v>
      </c>
      <c r="D277" s="11">
        <v>241.28125</v>
      </c>
      <c r="E277" s="17">
        <v>63.687499999999993</v>
      </c>
      <c r="F277" s="17">
        <v>65.2</v>
      </c>
      <c r="G277" s="17">
        <v>49.333333333333336</v>
      </c>
    </row>
    <row r="278" spans="1:49" ht="13.5" x14ac:dyDescent="0.2">
      <c r="A278" s="15">
        <v>41547</v>
      </c>
      <c r="B278" s="48">
        <v>356.25</v>
      </c>
      <c r="C278" s="38">
        <v>163.125</v>
      </c>
      <c r="D278" s="11">
        <v>245.125</v>
      </c>
      <c r="E278" s="17">
        <v>64.360416666666652</v>
      </c>
      <c r="F278" s="17">
        <v>66</v>
      </c>
      <c r="G278" s="17">
        <v>48.895833333333336</v>
      </c>
    </row>
    <row r="279" spans="1:49" ht="13.5" x14ac:dyDescent="0.2">
      <c r="A279" s="15">
        <v>41548</v>
      </c>
      <c r="B279" s="48">
        <v>373.70833333333331</v>
      </c>
      <c r="C279" s="38">
        <v>167.58333333333334</v>
      </c>
      <c r="D279" s="11">
        <v>247.14583333333334</v>
      </c>
      <c r="E279" s="17">
        <v>65.094791666666666</v>
      </c>
      <c r="F279" s="17">
        <v>66.5</v>
      </c>
      <c r="G279" s="17">
        <v>48.666666666666664</v>
      </c>
    </row>
    <row r="280" spans="1:49" ht="13.5" x14ac:dyDescent="0.2">
      <c r="A280" s="15">
        <v>41549</v>
      </c>
      <c r="B280" s="49">
        <v>397.02083333333331</v>
      </c>
      <c r="C280" s="38">
        <v>169.33333333333334</v>
      </c>
      <c r="D280" s="11">
        <v>251.27083333333334</v>
      </c>
      <c r="E280" s="17">
        <v>64.937500000000014</v>
      </c>
      <c r="F280" s="17">
        <v>66.2</v>
      </c>
      <c r="G280" s="17">
        <v>48.635416666666664</v>
      </c>
    </row>
    <row r="281" spans="1:49" ht="13.5" x14ac:dyDescent="0.2">
      <c r="A281" s="15">
        <v>41550</v>
      </c>
      <c r="B281" s="48">
        <v>398</v>
      </c>
      <c r="C281" s="11">
        <v>177</v>
      </c>
      <c r="D281" s="11">
        <v>266.58333333333331</v>
      </c>
      <c r="E281" s="17">
        <v>63.671875000000021</v>
      </c>
      <c r="F281" s="17">
        <v>65</v>
      </c>
      <c r="G281" s="17">
        <v>48.510416666666664</v>
      </c>
    </row>
    <row r="282" spans="1:49" ht="13.5" x14ac:dyDescent="0.2">
      <c r="A282" s="15">
        <v>41551</v>
      </c>
      <c r="B282" s="48">
        <v>398.08333333333331</v>
      </c>
      <c r="C282" s="38">
        <v>188.83333333333334</v>
      </c>
      <c r="D282" s="11">
        <v>267.4375</v>
      </c>
      <c r="E282" s="17">
        <v>62.293749999999989</v>
      </c>
      <c r="F282" s="17">
        <v>63.4</v>
      </c>
      <c r="G282" s="17">
        <v>46.708333333333336</v>
      </c>
    </row>
    <row r="283" spans="1:49" ht="13.5" x14ac:dyDescent="0.2">
      <c r="A283" s="15">
        <v>41552</v>
      </c>
      <c r="B283" s="48">
        <v>398</v>
      </c>
      <c r="C283" s="38">
        <v>191.95833333333334</v>
      </c>
      <c r="D283" s="11">
        <v>271.33333333333331</v>
      </c>
      <c r="E283" s="17">
        <v>61.836458333333326</v>
      </c>
      <c r="F283" s="17">
        <v>63</v>
      </c>
      <c r="G283" s="17">
        <v>46.71875</v>
      </c>
    </row>
    <row r="284" spans="1:49" ht="13.5" x14ac:dyDescent="0.2">
      <c r="A284" s="15">
        <v>41553</v>
      </c>
      <c r="B284" s="48">
        <v>398</v>
      </c>
      <c r="C284" s="38">
        <v>196</v>
      </c>
      <c r="D284" s="11">
        <v>271.83333333333331</v>
      </c>
      <c r="E284" s="17">
        <v>61.676041666666642</v>
      </c>
      <c r="F284" s="17">
        <v>63</v>
      </c>
      <c r="G284" s="17">
        <v>46.395833333333336</v>
      </c>
    </row>
    <row r="285" spans="1:49" ht="13.5" x14ac:dyDescent="0.2">
      <c r="A285" s="15">
        <v>41554</v>
      </c>
      <c r="B285" s="48">
        <v>397.33333333333331</v>
      </c>
      <c r="C285" s="38">
        <v>199</v>
      </c>
      <c r="D285" s="11">
        <v>274.57291666666669</v>
      </c>
      <c r="E285" s="17">
        <v>62.077083333333341</v>
      </c>
      <c r="F285" s="17">
        <v>63.4</v>
      </c>
      <c r="G285" s="17">
        <v>46.104166666666664</v>
      </c>
    </row>
    <row r="286" spans="1:49" ht="13.5" x14ac:dyDescent="0.2">
      <c r="A286" s="15">
        <v>41555</v>
      </c>
      <c r="B286" s="48">
        <v>398</v>
      </c>
      <c r="C286" s="38">
        <v>201</v>
      </c>
      <c r="D286" s="11">
        <v>273.70833333333331</v>
      </c>
      <c r="E286" s="17">
        <v>61.978124999999977</v>
      </c>
      <c r="F286" s="17">
        <v>62.9</v>
      </c>
      <c r="G286" s="17">
        <v>46.020833333333336</v>
      </c>
    </row>
    <row r="287" spans="1:49" ht="13.5" x14ac:dyDescent="0.2">
      <c r="A287" s="15">
        <v>41556</v>
      </c>
      <c r="B287" s="48">
        <v>398.73958333333331</v>
      </c>
      <c r="C287" s="38">
        <v>201.91666666666666</v>
      </c>
      <c r="D287" s="11">
        <v>277.51041666666669</v>
      </c>
      <c r="E287" s="17">
        <v>60.981249999999996</v>
      </c>
      <c r="F287" s="17">
        <v>62</v>
      </c>
      <c r="G287" s="17">
        <v>45.895833333333336</v>
      </c>
    </row>
    <row r="288" spans="1:49" ht="13.5" x14ac:dyDescent="0.2">
      <c r="A288" s="15">
        <v>41557</v>
      </c>
      <c r="B288" s="48">
        <v>398</v>
      </c>
      <c r="C288" s="38">
        <v>202.875</v>
      </c>
      <c r="D288" s="11">
        <v>279.0625</v>
      </c>
      <c r="E288" s="17">
        <v>59.696874999999984</v>
      </c>
      <c r="F288" s="17">
        <v>60.7</v>
      </c>
      <c r="G288" s="17">
        <v>45.34375</v>
      </c>
      <c r="I288" s="45"/>
      <c r="J288" s="45"/>
      <c r="K288" s="54"/>
      <c r="L288"/>
      <c r="M288" s="45"/>
      <c r="N288" s="45"/>
      <c r="O288" s="45"/>
      <c r="P288" s="55"/>
      <c r="Q288"/>
      <c r="R288"/>
      <c r="S288"/>
      <c r="T288"/>
      <c r="U288"/>
      <c r="V288"/>
      <c r="W288" s="45"/>
      <c r="X288"/>
      <c r="Y288" s="45"/>
      <c r="Z288"/>
      <c r="AA288"/>
      <c r="AB288"/>
      <c r="AC288" s="45"/>
      <c r="AD288" s="45"/>
      <c r="AE288"/>
      <c r="AF288"/>
      <c r="AG288"/>
      <c r="AH288"/>
      <c r="AI288" s="45"/>
      <c r="AJ288"/>
      <c r="AK288" s="45"/>
      <c r="AL288" s="54"/>
      <c r="AM288"/>
      <c r="AN288" s="45"/>
      <c r="AO288"/>
      <c r="AP288"/>
      <c r="AQ288"/>
      <c r="AR288"/>
      <c r="AS288"/>
      <c r="AT288"/>
      <c r="AU288"/>
      <c r="AV288"/>
      <c r="AW288"/>
    </row>
    <row r="289" spans="1:7" ht="13.5" x14ac:dyDescent="0.2">
      <c r="A289" s="15">
        <v>41558</v>
      </c>
      <c r="B289" s="48">
        <v>398</v>
      </c>
      <c r="C289" s="38">
        <v>204.125</v>
      </c>
      <c r="D289" s="11">
        <v>278.32291666666669</v>
      </c>
      <c r="E289" s="17">
        <v>59.596875000000011</v>
      </c>
      <c r="F289" s="17">
        <v>60.6</v>
      </c>
      <c r="G289" s="17">
        <v>45</v>
      </c>
    </row>
    <row r="290" spans="1:7" ht="13.5" x14ac:dyDescent="0.2">
      <c r="A290" s="15">
        <v>41559</v>
      </c>
      <c r="B290" s="48">
        <v>396.78125</v>
      </c>
      <c r="C290" s="38">
        <v>204.25</v>
      </c>
      <c r="D290" s="11">
        <v>274.27083333333331</v>
      </c>
      <c r="E290" s="17">
        <v>59.980208333333337</v>
      </c>
      <c r="F290" s="17">
        <v>61.3</v>
      </c>
      <c r="G290" s="17">
        <v>45</v>
      </c>
    </row>
    <row r="291" spans="1:7" ht="13.5" x14ac:dyDescent="0.2">
      <c r="A291" s="15">
        <v>41560</v>
      </c>
      <c r="B291" s="48">
        <v>398</v>
      </c>
      <c r="C291" s="38">
        <v>200.75</v>
      </c>
      <c r="D291" s="11">
        <v>272.75</v>
      </c>
      <c r="E291" s="17">
        <v>60.438541666666673</v>
      </c>
      <c r="F291" s="17">
        <v>61.5</v>
      </c>
      <c r="G291" s="17">
        <v>45</v>
      </c>
    </row>
    <row r="292" spans="1:7" ht="13.5" x14ac:dyDescent="0.2">
      <c r="A292" s="15">
        <v>41561</v>
      </c>
      <c r="B292" s="48">
        <v>402.88541666666669</v>
      </c>
      <c r="C292" s="38">
        <v>198</v>
      </c>
      <c r="D292" s="11">
        <v>272.33333333333331</v>
      </c>
      <c r="E292" s="17">
        <v>60.521875000000001</v>
      </c>
      <c r="F292" s="17">
        <v>61.6</v>
      </c>
      <c r="G292" s="17">
        <v>45</v>
      </c>
    </row>
    <row r="293" spans="1:7" ht="13.5" x14ac:dyDescent="0.2">
      <c r="A293" s="15">
        <v>41562</v>
      </c>
      <c r="B293" s="48">
        <v>403</v>
      </c>
      <c r="C293" s="38">
        <v>198</v>
      </c>
      <c r="D293" s="11">
        <v>274.32291666666669</v>
      </c>
      <c r="E293" s="17">
        <v>60.561458333333341</v>
      </c>
      <c r="F293" s="17">
        <v>61.6</v>
      </c>
      <c r="G293" s="17">
        <v>44.625</v>
      </c>
    </row>
    <row r="294" spans="1:7" ht="13.5" x14ac:dyDescent="0.2">
      <c r="A294" s="15">
        <v>41563</v>
      </c>
      <c r="B294" s="48">
        <v>400.8125</v>
      </c>
      <c r="C294" s="38">
        <v>201.20833333333334</v>
      </c>
      <c r="D294" s="11">
        <v>282.82291666666669</v>
      </c>
      <c r="E294" s="17">
        <v>60.553125000000023</v>
      </c>
      <c r="F294" s="17">
        <v>61.6</v>
      </c>
      <c r="G294" s="17">
        <v>44</v>
      </c>
    </row>
    <row r="295" spans="1:7" ht="13.5" x14ac:dyDescent="0.2">
      <c r="A295" s="15">
        <v>41564</v>
      </c>
      <c r="B295" s="48">
        <v>399.11458333333331</v>
      </c>
      <c r="C295" s="38">
        <v>209.79166666666666</v>
      </c>
      <c r="D295" s="11">
        <v>287.65625</v>
      </c>
      <c r="E295" s="17">
        <v>60.441666666666656</v>
      </c>
      <c r="F295" s="17">
        <v>61.4</v>
      </c>
      <c r="G295" s="17">
        <v>44.635416666666664</v>
      </c>
    </row>
    <row r="296" spans="1:7" ht="13.5" x14ac:dyDescent="0.2">
      <c r="A296" s="15">
        <v>41565</v>
      </c>
      <c r="B296" s="48">
        <v>392.17708333333331</v>
      </c>
      <c r="C296" s="38">
        <v>215.08333333333334</v>
      </c>
      <c r="D296" s="11">
        <v>291.29166666666669</v>
      </c>
      <c r="E296" s="17">
        <v>60.323958333333344</v>
      </c>
      <c r="F296" s="17">
        <v>61.4</v>
      </c>
      <c r="G296" s="17">
        <v>44</v>
      </c>
    </row>
    <row r="297" spans="1:7" ht="13.5" x14ac:dyDescent="0.2">
      <c r="A297" s="15">
        <v>41566</v>
      </c>
      <c r="B297" s="48">
        <v>383.33333333333331</v>
      </c>
      <c r="C297" s="38">
        <v>218.5</v>
      </c>
      <c r="D297" s="11">
        <v>290.10416666666669</v>
      </c>
      <c r="E297" s="17">
        <v>60.359375000000021</v>
      </c>
      <c r="F297" s="17">
        <v>61.4</v>
      </c>
      <c r="G297" s="17">
        <v>43.9375</v>
      </c>
    </row>
    <row r="298" spans="1:7" ht="13.5" x14ac:dyDescent="0.2">
      <c r="A298" s="15">
        <v>41567</v>
      </c>
      <c r="B298" s="48">
        <v>381</v>
      </c>
      <c r="C298" s="38">
        <v>217.29166666666666</v>
      </c>
      <c r="D298" s="11">
        <v>282.84375</v>
      </c>
      <c r="E298" s="17">
        <v>60.341666666666669</v>
      </c>
      <c r="F298" s="17">
        <v>61.4</v>
      </c>
      <c r="G298" s="17">
        <v>43.572916666666664</v>
      </c>
    </row>
    <row r="299" spans="1:7" ht="13.5" x14ac:dyDescent="0.2">
      <c r="A299" s="15">
        <v>41568</v>
      </c>
      <c r="B299" s="48">
        <v>382.72916666666669</v>
      </c>
      <c r="C299" s="38">
        <v>210.5</v>
      </c>
      <c r="D299" s="11">
        <v>280.46875</v>
      </c>
      <c r="E299" s="17">
        <v>60.34375</v>
      </c>
      <c r="F299" s="17">
        <v>61.4</v>
      </c>
      <c r="G299" s="17">
        <v>43.395833333333336</v>
      </c>
    </row>
    <row r="300" spans="1:7" ht="13.5" x14ac:dyDescent="0.2">
      <c r="A300" s="15">
        <v>41569</v>
      </c>
      <c r="B300" s="48">
        <v>377.6875</v>
      </c>
      <c r="C300" s="38">
        <v>207.25</v>
      </c>
      <c r="D300" s="11">
        <v>279.73958333333331</v>
      </c>
      <c r="E300" s="17">
        <v>60.36041666666668</v>
      </c>
      <c r="F300" s="17">
        <v>61.4</v>
      </c>
      <c r="G300" s="17">
        <v>43.416666666666664</v>
      </c>
    </row>
    <row r="301" spans="1:7" ht="13.5" x14ac:dyDescent="0.2">
      <c r="A301" s="15">
        <v>41570</v>
      </c>
      <c r="B301" s="48">
        <v>372</v>
      </c>
      <c r="C301" s="38">
        <v>206</v>
      </c>
      <c r="D301" s="11">
        <v>276.34375</v>
      </c>
      <c r="E301" s="17">
        <v>60.093750000000021</v>
      </c>
      <c r="F301" s="17">
        <v>60.6</v>
      </c>
      <c r="G301" s="17">
        <v>43.84375</v>
      </c>
    </row>
    <row r="302" spans="1:7" ht="13.5" x14ac:dyDescent="0.2">
      <c r="A302" s="15">
        <v>41571</v>
      </c>
      <c r="B302" s="48">
        <v>371.70833333333331</v>
      </c>
      <c r="C302" s="38">
        <v>200.95833333333334</v>
      </c>
      <c r="D302" s="11">
        <v>268.29166666666669</v>
      </c>
      <c r="E302" s="17">
        <v>59.954166666666659</v>
      </c>
      <c r="F302" s="17">
        <v>61.1</v>
      </c>
      <c r="G302" s="17">
        <v>43.28125</v>
      </c>
    </row>
    <row r="303" spans="1:7" ht="13.5" x14ac:dyDescent="0.2">
      <c r="A303" s="15">
        <v>41572</v>
      </c>
      <c r="B303" s="48">
        <v>372.03125</v>
      </c>
      <c r="C303" s="38">
        <v>191.58333333333334</v>
      </c>
      <c r="D303" s="11">
        <v>258.875</v>
      </c>
      <c r="E303" s="17">
        <v>59.804166666666667</v>
      </c>
      <c r="F303" s="17">
        <v>60.7</v>
      </c>
      <c r="G303" s="17">
        <v>42.34375</v>
      </c>
    </row>
    <row r="304" spans="1:7" ht="13.5" x14ac:dyDescent="0.2">
      <c r="A304" s="15">
        <v>41573</v>
      </c>
      <c r="B304" s="48">
        <v>372</v>
      </c>
      <c r="C304" s="38">
        <v>182.125</v>
      </c>
      <c r="D304" s="11">
        <v>251.85416666666666</v>
      </c>
      <c r="E304" s="17">
        <v>59.560416666666669</v>
      </c>
      <c r="F304" s="17">
        <v>60.6</v>
      </c>
      <c r="G304" s="17">
        <v>42</v>
      </c>
    </row>
    <row r="305" spans="1:49" ht="13.5" x14ac:dyDescent="0.2">
      <c r="A305" s="15">
        <v>41574</v>
      </c>
      <c r="B305" s="48">
        <v>372</v>
      </c>
      <c r="C305" s="38">
        <v>177.33333333333334</v>
      </c>
      <c r="D305" s="11">
        <v>259.5625</v>
      </c>
      <c r="E305" s="17">
        <v>59.846875000000011</v>
      </c>
      <c r="F305" s="17">
        <v>60.9</v>
      </c>
      <c r="G305" s="17">
        <v>41.791666666666664</v>
      </c>
    </row>
    <row r="306" spans="1:49" ht="13.5" x14ac:dyDescent="0.2">
      <c r="A306" s="15">
        <v>41575</v>
      </c>
      <c r="B306" s="48">
        <v>365.17708333333331</v>
      </c>
      <c r="C306" s="38">
        <v>183.875</v>
      </c>
      <c r="D306" s="11">
        <v>267</v>
      </c>
      <c r="E306" s="17">
        <v>59.50312499999999</v>
      </c>
      <c r="F306" s="17">
        <v>60.1</v>
      </c>
      <c r="G306" s="17">
        <v>41.90625</v>
      </c>
    </row>
    <row r="307" spans="1:49" ht="13.5" x14ac:dyDescent="0.2">
      <c r="A307" s="15">
        <v>41576</v>
      </c>
      <c r="B307" s="48">
        <v>812.15625</v>
      </c>
      <c r="C307" s="38">
        <v>190.25</v>
      </c>
      <c r="D307" s="11">
        <v>268.9375</v>
      </c>
      <c r="E307" s="17">
        <v>58.838541666666664</v>
      </c>
      <c r="F307" s="17">
        <v>59.8</v>
      </c>
      <c r="G307" s="17">
        <v>41.979166666666664</v>
      </c>
    </row>
    <row r="308" spans="1:49" ht="13.5" x14ac:dyDescent="0.2">
      <c r="A308" s="15">
        <v>41577</v>
      </c>
      <c r="B308" s="48">
        <v>1114.6875</v>
      </c>
      <c r="C308" s="38">
        <v>208.70833333333334</v>
      </c>
      <c r="D308" s="11">
        <v>402.82291666666669</v>
      </c>
      <c r="E308" s="17">
        <v>57.645833333333321</v>
      </c>
      <c r="F308" s="17">
        <v>58.4</v>
      </c>
      <c r="G308" s="17">
        <v>43.229166666666664</v>
      </c>
    </row>
    <row r="309" spans="1:49" ht="13.5" x14ac:dyDescent="0.2">
      <c r="A309" s="15">
        <v>41578</v>
      </c>
      <c r="B309" s="48">
        <v>837.125</v>
      </c>
      <c r="C309" s="38">
        <v>388.08333333333331</v>
      </c>
      <c r="D309" s="11">
        <v>651.47916666666663</v>
      </c>
      <c r="E309" s="17">
        <v>56.660416666666606</v>
      </c>
      <c r="F309" s="17">
        <v>57.4</v>
      </c>
      <c r="G309" s="17">
        <v>44.0625</v>
      </c>
    </row>
    <row r="310" spans="1:49" ht="13.5" x14ac:dyDescent="0.25">
      <c r="A310" s="15">
        <v>41579</v>
      </c>
      <c r="B310" s="48">
        <v>674.17708333333337</v>
      </c>
      <c r="C310" s="38">
        <v>532.95833333333337</v>
      </c>
      <c r="D310" s="11">
        <v>771.90625</v>
      </c>
      <c r="E310" s="17">
        <v>56.908333333333381</v>
      </c>
      <c r="F310" s="17">
        <v>57.8</v>
      </c>
      <c r="G310" s="17">
        <v>42.0625</v>
      </c>
      <c r="I310" s="8"/>
      <c r="K310" s="1"/>
      <c r="M310" s="8"/>
      <c r="N310" s="1"/>
      <c r="O310" s="8"/>
      <c r="P310" s="8"/>
      <c r="W310" s="7"/>
      <c r="Y310" s="7"/>
      <c r="AC310" s="7"/>
      <c r="AD310" s="7"/>
      <c r="AE310" s="7"/>
      <c r="AI310" s="7"/>
      <c r="AK310" s="7"/>
      <c r="AL310" s="8"/>
      <c r="AN310" s="7"/>
      <c r="AW310" s="8"/>
    </row>
    <row r="311" spans="1:49" ht="15" x14ac:dyDescent="0.25">
      <c r="A311" s="15">
        <v>41580</v>
      </c>
      <c r="B311" s="57">
        <v>687.03125</v>
      </c>
      <c r="C311" s="58">
        <v>590.375</v>
      </c>
      <c r="D311" s="58">
        <v>689.79166666666663</v>
      </c>
      <c r="E311" s="58">
        <v>57.557291666666679</v>
      </c>
      <c r="F311" s="58">
        <v>58</v>
      </c>
      <c r="G311" s="58">
        <v>42.458333333333336</v>
      </c>
      <c r="H311" s="58"/>
    </row>
    <row r="312" spans="1:49" ht="15" x14ac:dyDescent="0.25">
      <c r="A312" s="15">
        <v>41581</v>
      </c>
      <c r="B312" s="57">
        <v>697</v>
      </c>
      <c r="C312" s="58">
        <v>560.54166666666663</v>
      </c>
      <c r="D312" s="58">
        <v>634.79166666666663</v>
      </c>
      <c r="E312" s="58">
        <v>57.280208333333313</v>
      </c>
      <c r="F312" s="58">
        <v>57.8</v>
      </c>
      <c r="G312" s="58">
        <v>41.583333333333336</v>
      </c>
      <c r="H312" s="58"/>
    </row>
    <row r="313" spans="1:49" ht="15" x14ac:dyDescent="0.25">
      <c r="A313" s="15">
        <v>41582</v>
      </c>
      <c r="B313" s="56">
        <v>695.16666666666663</v>
      </c>
      <c r="C313" s="58">
        <v>547</v>
      </c>
      <c r="D313" s="58">
        <v>633.91666666666663</v>
      </c>
      <c r="E313" s="58">
        <v>56.669791666666676</v>
      </c>
      <c r="F313" s="58">
        <v>57.2</v>
      </c>
      <c r="G313" s="58">
        <v>41.239583333333336</v>
      </c>
      <c r="H313" s="58"/>
    </row>
    <row r="314" spans="1:49" ht="15" x14ac:dyDescent="0.25">
      <c r="A314" s="15">
        <v>41583</v>
      </c>
      <c r="B314" s="56">
        <v>680.66666666666663</v>
      </c>
      <c r="C314" s="58">
        <v>550.83333333333337</v>
      </c>
      <c r="D314" s="58">
        <v>637.82291666666663</v>
      </c>
      <c r="E314" s="58">
        <v>56.093749999999979</v>
      </c>
      <c r="F314" s="58">
        <v>56.6</v>
      </c>
      <c r="G314" s="58">
        <v>41.239583333333336</v>
      </c>
      <c r="H314" s="58"/>
    </row>
    <row r="315" spans="1:49" ht="15" x14ac:dyDescent="0.25">
      <c r="A315" s="15">
        <v>41584</v>
      </c>
      <c r="B315" s="56">
        <v>438.61458333333331</v>
      </c>
      <c r="C315" s="58">
        <v>552.5</v>
      </c>
      <c r="D315" s="58">
        <v>632.64583333333337</v>
      </c>
      <c r="E315" s="58">
        <v>55.991666666666639</v>
      </c>
      <c r="F315" s="58">
        <v>56.6</v>
      </c>
      <c r="G315" s="58">
        <v>41.3125</v>
      </c>
      <c r="H315" s="58"/>
    </row>
    <row r="316" spans="1:49" ht="15" x14ac:dyDescent="0.25">
      <c r="A316" s="15">
        <v>41585</v>
      </c>
      <c r="B316" s="56">
        <v>294.04166666666669</v>
      </c>
      <c r="C316" s="58">
        <v>542</v>
      </c>
      <c r="D316" s="58">
        <v>548.59375</v>
      </c>
      <c r="E316" s="58">
        <v>56.515625000000007</v>
      </c>
      <c r="F316" s="58">
        <v>57.1</v>
      </c>
      <c r="G316" s="58">
        <v>40.53125</v>
      </c>
      <c r="H316" s="58"/>
    </row>
    <row r="317" spans="1:49" ht="15" x14ac:dyDescent="0.25">
      <c r="A317" s="15">
        <v>41586</v>
      </c>
      <c r="B317" s="56">
        <v>290.85416666666669</v>
      </c>
      <c r="C317" s="58">
        <v>437.375</v>
      </c>
      <c r="D317" s="58">
        <v>379.57291666666669</v>
      </c>
      <c r="E317" s="58">
        <v>56.862500000000004</v>
      </c>
      <c r="F317" s="58">
        <v>57.5</v>
      </c>
      <c r="G317" s="58">
        <v>41.385416666666664</v>
      </c>
      <c r="H317" s="58"/>
    </row>
    <row r="318" spans="1:49" ht="15" x14ac:dyDescent="0.25">
      <c r="A318" s="15">
        <v>41587</v>
      </c>
      <c r="B318" s="56">
        <v>293.0625</v>
      </c>
      <c r="C318" s="58">
        <v>335.875</v>
      </c>
      <c r="D318" s="58">
        <v>312.36458333333331</v>
      </c>
      <c r="E318" s="58">
        <v>57.042708333333337</v>
      </c>
      <c r="F318" s="58">
        <v>57.8</v>
      </c>
      <c r="G318" s="58">
        <v>41.958333333333336</v>
      </c>
      <c r="H318" s="58"/>
    </row>
    <row r="319" spans="1:49" ht="15" x14ac:dyDescent="0.25">
      <c r="A319" s="15">
        <v>41588</v>
      </c>
      <c r="B319" s="56">
        <v>292</v>
      </c>
      <c r="C319" s="58">
        <v>281.5</v>
      </c>
      <c r="D319" s="58">
        <v>285.59375</v>
      </c>
      <c r="E319" s="58">
        <v>56.820833333333319</v>
      </c>
      <c r="F319" s="58">
        <v>57.6</v>
      </c>
      <c r="G319" s="58">
        <v>42.125</v>
      </c>
      <c r="H319" s="58"/>
    </row>
    <row r="320" spans="1:49" ht="15" x14ac:dyDescent="0.25">
      <c r="A320" s="15">
        <v>41589</v>
      </c>
      <c r="B320" s="56">
        <v>292</v>
      </c>
      <c r="C320" s="58">
        <v>249.66666666666666</v>
      </c>
      <c r="D320" s="58">
        <v>272.64583333333331</v>
      </c>
      <c r="E320" s="58">
        <v>56.699999999999982</v>
      </c>
      <c r="F320" s="58">
        <v>57.4</v>
      </c>
      <c r="G320" s="58">
        <v>41.041666666666664</v>
      </c>
      <c r="H320" s="58"/>
    </row>
    <row r="321" spans="1:49" ht="15" x14ac:dyDescent="0.25">
      <c r="A321" s="15">
        <v>41590</v>
      </c>
      <c r="B321" s="56">
        <v>292</v>
      </c>
      <c r="C321" s="58">
        <v>216.95833333333334</v>
      </c>
      <c r="D321" s="58">
        <v>254.27083333333334</v>
      </c>
      <c r="E321" s="58">
        <v>56.914583333333347</v>
      </c>
      <c r="F321" s="58">
        <v>57.4</v>
      </c>
      <c r="G321" s="58">
        <v>40.375</v>
      </c>
      <c r="H321" s="58"/>
    </row>
    <row r="322" spans="1:49" ht="15" x14ac:dyDescent="0.25">
      <c r="A322" s="15">
        <v>41591</v>
      </c>
      <c r="B322" s="56">
        <v>293.72916666666669</v>
      </c>
      <c r="C322" s="58">
        <v>194.33333333333334</v>
      </c>
      <c r="D322" s="58">
        <v>238.88541666666666</v>
      </c>
      <c r="E322" s="58">
        <v>56.584375000000016</v>
      </c>
      <c r="F322" s="58">
        <v>57.4</v>
      </c>
      <c r="G322" s="58">
        <v>39.458333333333336</v>
      </c>
      <c r="H322" s="58"/>
    </row>
    <row r="323" spans="1:49" ht="15" x14ac:dyDescent="0.25">
      <c r="A323" s="15">
        <v>41592</v>
      </c>
      <c r="B323" s="56">
        <v>291.3125</v>
      </c>
      <c r="C323" s="58">
        <v>181.83333333333334</v>
      </c>
      <c r="D323" s="58">
        <v>235.22916666666666</v>
      </c>
      <c r="E323" s="58">
        <v>56.816666666666642</v>
      </c>
      <c r="F323" s="58">
        <v>57.6</v>
      </c>
      <c r="G323" s="58">
        <v>38.052083333333336</v>
      </c>
      <c r="H323" s="58"/>
    </row>
    <row r="324" spans="1:49" ht="15" x14ac:dyDescent="0.25">
      <c r="A324" s="15">
        <v>41593</v>
      </c>
      <c r="B324" s="56">
        <v>316.36458333333331</v>
      </c>
      <c r="C324" s="58">
        <v>177.83333333333334</v>
      </c>
      <c r="D324" s="58">
        <v>235.70833333333334</v>
      </c>
      <c r="E324" s="58">
        <v>56.867708333333347</v>
      </c>
      <c r="F324" s="58">
        <v>57.6</v>
      </c>
      <c r="G324" s="58">
        <v>38.510416666666664</v>
      </c>
      <c r="H324" s="58"/>
      <c r="I324" s="45"/>
      <c r="J324"/>
      <c r="K324" s="45"/>
      <c r="L324"/>
      <c r="M324"/>
      <c r="N324" s="45"/>
      <c r="O324" s="45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 s="45"/>
      <c r="AD324" s="45"/>
      <c r="AE324"/>
      <c r="AF324"/>
      <c r="AG324"/>
      <c r="AH324" s="45"/>
      <c r="AI324" s="45"/>
      <c r="AJ324" s="45"/>
      <c r="AK324" s="45"/>
      <c r="AL324" s="55"/>
      <c r="AM324"/>
      <c r="AN324" s="45"/>
      <c r="AO324"/>
      <c r="AP324" s="45"/>
      <c r="AQ324" s="45"/>
      <c r="AR324"/>
      <c r="AS324"/>
      <c r="AT324"/>
      <c r="AU324"/>
      <c r="AV324"/>
      <c r="AW324"/>
    </row>
    <row r="325" spans="1:49" ht="15" x14ac:dyDescent="0.25">
      <c r="A325" s="15">
        <v>41594</v>
      </c>
      <c r="B325" s="56">
        <v>335.85416666666669</v>
      </c>
      <c r="C325" s="58">
        <v>175.66666666666666</v>
      </c>
      <c r="D325" s="58">
        <v>241.11458333333334</v>
      </c>
      <c r="E325" s="58">
        <v>56.462499999999984</v>
      </c>
      <c r="F325" s="58">
        <v>57.2</v>
      </c>
      <c r="G325" s="58">
        <v>38.520833333333336</v>
      </c>
      <c r="H325" s="58"/>
    </row>
    <row r="326" spans="1:49" ht="15" x14ac:dyDescent="0.25">
      <c r="A326" s="15">
        <v>41595</v>
      </c>
      <c r="B326" s="56">
        <v>335</v>
      </c>
      <c r="C326" s="58">
        <v>185.375</v>
      </c>
      <c r="D326" s="58">
        <v>260.80208333333331</v>
      </c>
      <c r="E326" s="58">
        <v>56.211458333333333</v>
      </c>
      <c r="F326" s="58">
        <v>56.8</v>
      </c>
      <c r="G326" s="58">
        <v>38.145833333333336</v>
      </c>
      <c r="H326" s="58"/>
    </row>
    <row r="327" spans="1:49" ht="15" x14ac:dyDescent="0.25">
      <c r="A327" s="15">
        <v>41596</v>
      </c>
      <c r="B327" s="56">
        <v>333.77083333333331</v>
      </c>
      <c r="C327" s="58">
        <v>202.83333333333334</v>
      </c>
      <c r="D327" s="58">
        <v>269.47916666666669</v>
      </c>
      <c r="E327" s="58">
        <v>55.907291666666715</v>
      </c>
      <c r="F327" s="58">
        <v>56.4</v>
      </c>
      <c r="G327" s="58">
        <v>38.208333333333336</v>
      </c>
      <c r="H327" s="58"/>
    </row>
    <row r="328" spans="1:49" ht="15" x14ac:dyDescent="0.25">
      <c r="A328" s="15">
        <v>41597</v>
      </c>
      <c r="B328" s="56">
        <v>348.82291666666669</v>
      </c>
      <c r="C328" s="58">
        <v>208.625</v>
      </c>
      <c r="D328" s="58">
        <v>271.38541666666669</v>
      </c>
      <c r="E328" s="58">
        <v>56.12187499999991</v>
      </c>
      <c r="F328" s="58">
        <v>56.7</v>
      </c>
      <c r="G328" s="58">
        <v>38.885416666666664</v>
      </c>
      <c r="H328" s="58"/>
    </row>
    <row r="329" spans="1:49" ht="15" x14ac:dyDescent="0.25">
      <c r="A329" s="15">
        <v>41598</v>
      </c>
      <c r="B329" s="56">
        <v>348.25</v>
      </c>
      <c r="C329" s="58">
        <v>209.75</v>
      </c>
      <c r="D329" s="58">
        <v>273.60416666666669</v>
      </c>
      <c r="E329" s="58">
        <v>57.381249999999959</v>
      </c>
      <c r="F329" s="58">
        <v>58.3</v>
      </c>
      <c r="G329" s="58">
        <v>38.916666666666664</v>
      </c>
      <c r="H329" s="58"/>
    </row>
    <row r="330" spans="1:49" ht="15" x14ac:dyDescent="0.25">
      <c r="A330" s="15">
        <v>41599</v>
      </c>
      <c r="B330" s="56">
        <v>348.58333333333331</v>
      </c>
      <c r="C330" s="58">
        <v>229.20833333333334</v>
      </c>
      <c r="D330" s="58">
        <v>299.94791666666669</v>
      </c>
      <c r="E330" s="58">
        <v>58.213541666666742</v>
      </c>
      <c r="F330" s="58">
        <v>58.4</v>
      </c>
      <c r="G330" s="58">
        <v>40.416666666666664</v>
      </c>
      <c r="H330" s="58"/>
    </row>
    <row r="331" spans="1:49" ht="15" x14ac:dyDescent="0.25">
      <c r="A331" s="15">
        <v>41600</v>
      </c>
      <c r="B331" s="56">
        <v>347</v>
      </c>
      <c r="C331" s="58">
        <v>251.125</v>
      </c>
      <c r="D331" s="58">
        <v>299.79166666666669</v>
      </c>
      <c r="E331" s="58">
        <v>56.923958333333339</v>
      </c>
      <c r="F331" s="58">
        <v>57.6</v>
      </c>
      <c r="G331" s="58">
        <v>39.364583333333336</v>
      </c>
      <c r="H331" s="58"/>
      <c r="I331" s="8"/>
      <c r="K331" s="1"/>
      <c r="M331" s="8"/>
      <c r="N331" s="1"/>
      <c r="O331" s="8"/>
      <c r="P331" s="8"/>
      <c r="W331" s="7"/>
      <c r="Y331" s="7"/>
      <c r="AC331" s="7"/>
      <c r="AD331" s="7"/>
      <c r="AI331" s="7"/>
      <c r="AK331" s="7"/>
      <c r="AL331" s="8"/>
      <c r="AN331" s="7"/>
      <c r="AW331" s="8"/>
    </row>
    <row r="332" spans="1:49" ht="15" x14ac:dyDescent="0.25">
      <c r="A332" s="15">
        <v>41601</v>
      </c>
      <c r="B332" s="56">
        <v>347.77083333333331</v>
      </c>
      <c r="C332" s="58">
        <v>248.5</v>
      </c>
      <c r="D332" s="58">
        <v>294.22916666666669</v>
      </c>
      <c r="E332" s="58">
        <v>56.199999999999989</v>
      </c>
      <c r="F332" s="58">
        <v>56.7</v>
      </c>
      <c r="G332" s="58">
        <v>39.53125</v>
      </c>
      <c r="H332" s="58"/>
    </row>
    <row r="333" spans="1:49" ht="15" x14ac:dyDescent="0.25">
      <c r="A333" s="15">
        <v>41602</v>
      </c>
      <c r="B333" s="56">
        <v>347</v>
      </c>
      <c r="C333" s="58">
        <v>242.70833333333334</v>
      </c>
      <c r="D333" s="58">
        <v>291.375</v>
      </c>
      <c r="E333" s="58">
        <v>55.777083333333344</v>
      </c>
      <c r="F333" s="58">
        <v>56.3</v>
      </c>
      <c r="G333" s="58">
        <v>40.020833333333336</v>
      </c>
      <c r="H333" s="58"/>
    </row>
    <row r="334" spans="1:49" ht="15" x14ac:dyDescent="0.25">
      <c r="A334" s="15">
        <v>41603</v>
      </c>
      <c r="B334" s="56">
        <v>347</v>
      </c>
      <c r="C334" s="58">
        <v>240</v>
      </c>
      <c r="D334" s="58">
        <v>288.89583333333331</v>
      </c>
      <c r="E334" s="58">
        <v>55.683333333333287</v>
      </c>
      <c r="F334" s="58">
        <v>56.2</v>
      </c>
      <c r="G334" s="58">
        <v>40.541666666666664</v>
      </c>
      <c r="H334" s="58"/>
    </row>
    <row r="335" spans="1:49" ht="15" x14ac:dyDescent="0.25">
      <c r="A335" s="15">
        <v>41604</v>
      </c>
      <c r="B335" s="56">
        <v>348.5</v>
      </c>
      <c r="C335" s="58">
        <v>237.125</v>
      </c>
      <c r="D335" s="58">
        <v>288.34375</v>
      </c>
      <c r="E335" s="58">
        <v>55.748958333333327</v>
      </c>
      <c r="F335" s="58">
        <v>56.2</v>
      </c>
      <c r="G335" s="58">
        <v>40.322916666666664</v>
      </c>
      <c r="H335" s="58"/>
    </row>
    <row r="336" spans="1:49" ht="15" x14ac:dyDescent="0.25">
      <c r="A336" s="15">
        <v>41605</v>
      </c>
      <c r="B336" s="56">
        <v>347</v>
      </c>
      <c r="C336" s="58">
        <v>238</v>
      </c>
      <c r="D336" s="58">
        <v>289.63541666666669</v>
      </c>
      <c r="E336" s="58">
        <v>56.039583333333276</v>
      </c>
      <c r="F336" s="58">
        <v>56.5</v>
      </c>
      <c r="G336" s="58">
        <v>39.9375</v>
      </c>
      <c r="H336" s="58"/>
    </row>
    <row r="337" spans="1:8" ht="15" x14ac:dyDescent="0.25">
      <c r="A337" s="15">
        <v>41606</v>
      </c>
      <c r="B337" s="56">
        <v>347</v>
      </c>
      <c r="C337" s="58">
        <v>236.375</v>
      </c>
      <c r="D337" s="58">
        <v>287.8478260869565</v>
      </c>
      <c r="E337" s="58">
        <v>56.304347826086996</v>
      </c>
      <c r="F337" s="58">
        <v>56.9</v>
      </c>
      <c r="G337" s="58">
        <v>40.097826086956523</v>
      </c>
      <c r="H337" s="58"/>
    </row>
    <row r="338" spans="1:8" ht="15" x14ac:dyDescent="0.25">
      <c r="A338" s="15">
        <v>41607</v>
      </c>
      <c r="B338" s="56">
        <v>347</v>
      </c>
      <c r="C338" s="58">
        <v>235</v>
      </c>
      <c r="D338" s="58">
        <v>287.71875</v>
      </c>
      <c r="E338" s="58">
        <v>56.211458333333326</v>
      </c>
      <c r="F338" s="58">
        <v>56.8</v>
      </c>
      <c r="G338" s="58">
        <v>40.677083333333336</v>
      </c>
      <c r="H338" s="58"/>
    </row>
    <row r="339" spans="1:8" ht="15" x14ac:dyDescent="0.25">
      <c r="A339" s="15">
        <v>41608</v>
      </c>
      <c r="B339" s="56">
        <v>348.25</v>
      </c>
      <c r="C339" s="58">
        <v>235</v>
      </c>
      <c r="D339" s="58">
        <v>286.95833333333331</v>
      </c>
      <c r="E339" s="58">
        <v>56.213541666666657</v>
      </c>
      <c r="F339" s="58">
        <v>56.8</v>
      </c>
      <c r="G339" s="58">
        <v>40.916666666666664</v>
      </c>
      <c r="H339" s="58"/>
    </row>
    <row r="340" spans="1:8" ht="15" x14ac:dyDescent="0.25">
      <c r="A340" s="15">
        <v>41609</v>
      </c>
      <c r="B340" s="56">
        <v>350.375</v>
      </c>
      <c r="C340" s="58">
        <v>234.5</v>
      </c>
      <c r="D340" s="58">
        <v>287.19791666666669</v>
      </c>
      <c r="E340" s="58">
        <v>55.962500000000013</v>
      </c>
      <c r="F340" s="58">
        <v>56.5</v>
      </c>
      <c r="G340" s="58">
        <v>41.416666666666664</v>
      </c>
      <c r="H340" s="58"/>
    </row>
    <row r="341" spans="1:8" ht="15" x14ac:dyDescent="0.25">
      <c r="A341" s="15">
        <v>41610</v>
      </c>
      <c r="B341" s="56">
        <v>349.27083333333331</v>
      </c>
      <c r="C341" s="58">
        <v>235.5</v>
      </c>
      <c r="D341" s="58">
        <v>287.5625</v>
      </c>
      <c r="E341" s="58">
        <v>55.727083333333297</v>
      </c>
      <c r="F341" s="58">
        <v>56.2</v>
      </c>
      <c r="G341" s="58">
        <v>40.645833333333336</v>
      </c>
      <c r="H341" s="58"/>
    </row>
    <row r="342" spans="1:8" ht="15" x14ac:dyDescent="0.25">
      <c r="A342" s="15">
        <v>41611</v>
      </c>
      <c r="B342" s="56">
        <v>355.55208333333331</v>
      </c>
      <c r="C342" s="58">
        <v>237.875</v>
      </c>
      <c r="D342" s="58">
        <v>287.66666666666669</v>
      </c>
      <c r="E342" s="58">
        <v>55.254166666666684</v>
      </c>
      <c r="F342" s="58">
        <v>55.7</v>
      </c>
      <c r="G342" s="58">
        <v>40.927083333333336</v>
      </c>
      <c r="H342" s="58"/>
    </row>
    <row r="343" spans="1:8" ht="15" x14ac:dyDescent="0.25">
      <c r="A343" s="15">
        <v>41612</v>
      </c>
      <c r="B343" s="56">
        <v>365.67708333333331</v>
      </c>
      <c r="C343" s="58">
        <v>237</v>
      </c>
      <c r="D343" s="58">
        <v>286.125</v>
      </c>
      <c r="E343" s="58">
        <v>52.989583333333314</v>
      </c>
      <c r="F343" s="58">
        <v>54.3</v>
      </c>
      <c r="G343" s="58">
        <v>43.885416666666664</v>
      </c>
      <c r="H343" s="58"/>
    </row>
    <row r="344" spans="1:8" ht="15" x14ac:dyDescent="0.25">
      <c r="A344" s="15">
        <v>41613</v>
      </c>
      <c r="B344" s="56">
        <v>364.82291666666669</v>
      </c>
      <c r="C344" s="58">
        <v>226.75</v>
      </c>
      <c r="D344" s="58">
        <v>309.32291666666669</v>
      </c>
      <c r="E344" s="58">
        <v>50.813541666666673</v>
      </c>
      <c r="F344" s="58">
        <v>52</v>
      </c>
      <c r="G344" s="58">
        <v>43.78125</v>
      </c>
      <c r="H344" s="58"/>
    </row>
    <row r="345" spans="1:8" ht="15" x14ac:dyDescent="0.25">
      <c r="A345" s="15">
        <v>41614</v>
      </c>
      <c r="B345" s="56">
        <v>368.375</v>
      </c>
      <c r="C345" s="58">
        <v>222.75</v>
      </c>
      <c r="D345" s="58">
        <v>320.44791666666669</v>
      </c>
      <c r="E345" s="58">
        <v>49.497916666666676</v>
      </c>
      <c r="F345" s="58">
        <v>50</v>
      </c>
      <c r="G345" s="58">
        <v>44.604166666666664</v>
      </c>
      <c r="H345" s="58"/>
    </row>
    <row r="346" spans="1:8" ht="15" x14ac:dyDescent="0.25">
      <c r="A346" s="15">
        <v>41615</v>
      </c>
      <c r="B346" s="56">
        <v>371.26041666666669</v>
      </c>
      <c r="C346" s="58">
        <v>228.625</v>
      </c>
      <c r="D346" s="58">
        <v>325.21875</v>
      </c>
      <c r="E346" s="58">
        <v>49.679166666666696</v>
      </c>
      <c r="F346" s="58">
        <v>50.1</v>
      </c>
      <c r="G346" s="58">
        <v>45.072916666666664</v>
      </c>
      <c r="H346" s="58"/>
    </row>
    <row r="347" spans="1:8" ht="15" x14ac:dyDescent="0.25">
      <c r="A347" s="15">
        <v>41616</v>
      </c>
      <c r="B347" s="56">
        <v>368</v>
      </c>
      <c r="C347" s="58">
        <v>235.91666666666666</v>
      </c>
      <c r="D347" s="58">
        <v>332.23958333333331</v>
      </c>
      <c r="E347" s="58">
        <v>49.079166666666701</v>
      </c>
      <c r="F347" s="58">
        <v>49.5</v>
      </c>
      <c r="G347" s="58">
        <v>44.6875</v>
      </c>
      <c r="H347" s="58"/>
    </row>
    <row r="348" spans="1:8" ht="15" x14ac:dyDescent="0.25">
      <c r="A348" s="15">
        <v>41617</v>
      </c>
      <c r="B348" s="56">
        <v>372.0625</v>
      </c>
      <c r="C348" s="58">
        <v>240</v>
      </c>
      <c r="D348" s="58">
        <v>327.875</v>
      </c>
      <c r="E348" s="58">
        <v>48.758333333333326</v>
      </c>
      <c r="F348" s="58">
        <v>49.2</v>
      </c>
      <c r="G348" s="58">
        <v>45.802083333333336</v>
      </c>
      <c r="H348" s="58"/>
    </row>
    <row r="349" spans="1:8" ht="15" x14ac:dyDescent="0.25">
      <c r="A349" s="15">
        <v>41618</v>
      </c>
      <c r="B349" s="56">
        <v>396.51041666666669</v>
      </c>
      <c r="C349" s="58">
        <v>234.60869565217391</v>
      </c>
      <c r="D349" s="58">
        <v>324.40625</v>
      </c>
      <c r="E349" s="58">
        <v>48.364583333333293</v>
      </c>
      <c r="F349" s="58">
        <v>48.8</v>
      </c>
      <c r="G349" s="58">
        <v>45.822916666666664</v>
      </c>
      <c r="H349" s="58"/>
    </row>
    <row r="350" spans="1:8" ht="15" x14ac:dyDescent="0.25">
      <c r="A350" s="15">
        <v>41619</v>
      </c>
      <c r="B350" s="56">
        <v>394.45833333333331</v>
      </c>
      <c r="C350" s="58">
        <v>232</v>
      </c>
      <c r="D350" s="58">
        <v>324.42708333333331</v>
      </c>
      <c r="E350" s="58">
        <v>48.781250000000028</v>
      </c>
      <c r="F350" s="58">
        <v>49.4</v>
      </c>
      <c r="G350" s="58">
        <v>45.78125</v>
      </c>
      <c r="H350" s="58"/>
    </row>
    <row r="351" spans="1:8" ht="15" x14ac:dyDescent="0.25">
      <c r="A351" s="15">
        <v>41620</v>
      </c>
      <c r="B351" s="56">
        <v>394</v>
      </c>
      <c r="C351" s="58">
        <v>233.875</v>
      </c>
      <c r="D351" s="58">
        <v>326.44791666666669</v>
      </c>
      <c r="E351" s="58">
        <v>49.1875</v>
      </c>
      <c r="F351" s="58">
        <v>49.8</v>
      </c>
      <c r="G351" s="58">
        <v>45.072916666666664</v>
      </c>
      <c r="H351" s="58"/>
    </row>
    <row r="352" spans="1:8" ht="15" x14ac:dyDescent="0.25">
      <c r="A352" s="15">
        <v>41621</v>
      </c>
      <c r="B352" s="56">
        <v>394</v>
      </c>
      <c r="C352" s="58">
        <v>235</v>
      </c>
      <c r="D352" s="58">
        <v>328.19791666666669</v>
      </c>
      <c r="E352" s="58">
        <v>49.616666666666617</v>
      </c>
      <c r="F352" s="58">
        <v>50.1</v>
      </c>
      <c r="G352" s="58">
        <v>44.5</v>
      </c>
      <c r="H352" s="58"/>
    </row>
    <row r="353" spans="1:8" ht="15" x14ac:dyDescent="0.25">
      <c r="A353" s="15">
        <v>41622</v>
      </c>
      <c r="B353" s="56">
        <v>391.34375</v>
      </c>
      <c r="C353" s="58">
        <v>236.625</v>
      </c>
      <c r="D353" s="58">
        <v>329.07291666666669</v>
      </c>
      <c r="E353" s="58">
        <v>49.877083333333388</v>
      </c>
      <c r="F353" s="58">
        <v>50.4</v>
      </c>
      <c r="G353" s="58">
        <v>44.125</v>
      </c>
      <c r="H353" s="58"/>
    </row>
    <row r="354" spans="1:8" ht="15" x14ac:dyDescent="0.25">
      <c r="A354" s="15">
        <v>41623</v>
      </c>
      <c r="B354" s="56">
        <v>389</v>
      </c>
      <c r="C354" s="58">
        <v>238</v>
      </c>
      <c r="D354" s="58">
        <v>330.01041666666669</v>
      </c>
      <c r="E354" s="58">
        <v>50.073958333333302</v>
      </c>
      <c r="F354" s="58">
        <v>50.6</v>
      </c>
      <c r="G354" s="58">
        <v>44.8125</v>
      </c>
      <c r="H354" s="58"/>
    </row>
    <row r="355" spans="1:8" ht="15" x14ac:dyDescent="0.25">
      <c r="A355" s="15">
        <v>41624</v>
      </c>
      <c r="B355" s="56">
        <v>389.54166666666669</v>
      </c>
      <c r="C355" s="58">
        <v>240.5</v>
      </c>
      <c r="D355" s="58">
        <v>330.95833333333331</v>
      </c>
      <c r="E355" s="58">
        <v>50.490624999999994</v>
      </c>
      <c r="F355" s="58">
        <v>51</v>
      </c>
      <c r="G355" s="58">
        <v>45.125</v>
      </c>
      <c r="H355" s="58"/>
    </row>
    <row r="356" spans="1:8" ht="15" x14ac:dyDescent="0.25">
      <c r="A356" s="15">
        <v>41625</v>
      </c>
      <c r="B356" s="56">
        <v>389.32291666666669</v>
      </c>
      <c r="C356" s="58">
        <v>241</v>
      </c>
      <c r="D356" s="58">
        <v>329.34375</v>
      </c>
      <c r="E356" s="58">
        <v>51.06041666666669</v>
      </c>
      <c r="F356" s="58">
        <v>51.6</v>
      </c>
      <c r="G356" s="58">
        <v>45.03125</v>
      </c>
      <c r="H356" s="58"/>
    </row>
    <row r="357" spans="1:8" ht="15" x14ac:dyDescent="0.25">
      <c r="A357" s="15">
        <v>41626</v>
      </c>
      <c r="B357" s="56">
        <v>389</v>
      </c>
      <c r="C357" s="58">
        <v>238.25</v>
      </c>
      <c r="D357" s="58">
        <v>330.07291666666669</v>
      </c>
      <c r="E357" s="58">
        <v>52.200000000000017</v>
      </c>
      <c r="F357" s="58">
        <v>52.8</v>
      </c>
      <c r="G357" s="58">
        <v>46.635416666666664</v>
      </c>
      <c r="H357" s="58"/>
    </row>
    <row r="358" spans="1:8" ht="15" x14ac:dyDescent="0.25">
      <c r="A358" s="15">
        <v>41627</v>
      </c>
      <c r="B358" s="56">
        <v>389</v>
      </c>
      <c r="C358" s="58">
        <v>241</v>
      </c>
      <c r="D358" s="58">
        <v>330.03125</v>
      </c>
      <c r="E358" s="58">
        <v>52.804166666666667</v>
      </c>
      <c r="F358" s="58">
        <v>53.1</v>
      </c>
      <c r="G358" s="58">
        <v>47.041666666666664</v>
      </c>
      <c r="H358" s="58"/>
    </row>
    <row r="359" spans="1:8" ht="15" x14ac:dyDescent="0.25">
      <c r="A359" s="15">
        <v>41628</v>
      </c>
      <c r="B359" s="56">
        <v>390.28125</v>
      </c>
      <c r="C359" s="58">
        <v>238.625</v>
      </c>
      <c r="D359" s="58">
        <v>330.21875</v>
      </c>
      <c r="E359" s="58">
        <v>51.965624999999982</v>
      </c>
      <c r="F359" s="58">
        <v>52.6</v>
      </c>
      <c r="G359" s="58">
        <v>47.052083333333336</v>
      </c>
      <c r="H359" s="58"/>
    </row>
    <row r="360" spans="1:8" ht="15" x14ac:dyDescent="0.25">
      <c r="A360" s="15">
        <v>41629</v>
      </c>
      <c r="B360" s="56">
        <v>389</v>
      </c>
      <c r="C360" s="58">
        <v>238.5</v>
      </c>
      <c r="D360" s="58">
        <v>330.17708333333331</v>
      </c>
      <c r="E360" s="58">
        <v>51.357291666666647</v>
      </c>
      <c r="F360" s="58">
        <v>51.8</v>
      </c>
      <c r="G360" s="58">
        <v>47.03125</v>
      </c>
      <c r="H360" s="58"/>
    </row>
    <row r="361" spans="1:8" ht="15" x14ac:dyDescent="0.25">
      <c r="A361" s="15">
        <v>41630</v>
      </c>
      <c r="B361" s="56">
        <v>389</v>
      </c>
      <c r="C361" s="58">
        <v>240.5</v>
      </c>
      <c r="D361" s="58">
        <v>329.46875</v>
      </c>
      <c r="E361" s="58">
        <v>50.611458333333381</v>
      </c>
      <c r="F361" s="58">
        <v>51</v>
      </c>
      <c r="G361" s="58">
        <v>45.65625</v>
      </c>
      <c r="H361" s="58"/>
    </row>
    <row r="362" spans="1:8" ht="15" x14ac:dyDescent="0.25">
      <c r="A362" s="15">
        <v>41631</v>
      </c>
      <c r="B362" s="56">
        <v>389.19791666666669</v>
      </c>
      <c r="C362" s="58">
        <v>233.5</v>
      </c>
      <c r="D362" s="58">
        <v>327.69791666666669</v>
      </c>
      <c r="E362" s="58">
        <v>50.482291666666704</v>
      </c>
      <c r="F362" s="58">
        <v>51</v>
      </c>
      <c r="G362" s="58">
        <v>45.739583333333336</v>
      </c>
      <c r="H362" s="58"/>
    </row>
    <row r="363" spans="1:8" ht="15" x14ac:dyDescent="0.25">
      <c r="A363" s="15">
        <v>41632</v>
      </c>
      <c r="B363" s="56">
        <v>389</v>
      </c>
      <c r="C363" s="58">
        <v>232</v>
      </c>
      <c r="D363" s="58">
        <v>327.9375</v>
      </c>
      <c r="E363" s="58">
        <v>50.564583333333324</v>
      </c>
      <c r="F363" s="58">
        <v>51.1</v>
      </c>
      <c r="G363" s="58">
        <v>47</v>
      </c>
      <c r="H363" s="58"/>
    </row>
    <row r="364" spans="1:8" ht="15" x14ac:dyDescent="0.25">
      <c r="A364" s="15">
        <v>41633</v>
      </c>
      <c r="B364" s="56">
        <v>388.45833333333331</v>
      </c>
      <c r="C364" s="58">
        <v>232</v>
      </c>
      <c r="D364" s="58">
        <v>327.10416666666669</v>
      </c>
      <c r="E364" s="58">
        <v>50.744791666666664</v>
      </c>
      <c r="F364" s="58">
        <v>51.3</v>
      </c>
      <c r="G364" s="58">
        <v>46.09375</v>
      </c>
      <c r="H364" s="58"/>
    </row>
    <row r="365" spans="1:8" ht="15" x14ac:dyDescent="0.25">
      <c r="A365" s="15">
        <v>41634</v>
      </c>
      <c r="B365" s="56">
        <v>386.73958333333331</v>
      </c>
      <c r="C365" s="58">
        <v>232</v>
      </c>
      <c r="D365" s="58">
        <v>325.46875</v>
      </c>
      <c r="E365" s="58">
        <v>50.758333333333304</v>
      </c>
      <c r="F365" s="58">
        <v>51.2</v>
      </c>
      <c r="G365" s="58">
        <v>46.354166666666664</v>
      </c>
      <c r="H365" s="58"/>
    </row>
    <row r="366" spans="1:8" ht="15" x14ac:dyDescent="0.25">
      <c r="A366" s="15">
        <v>41635</v>
      </c>
      <c r="B366" s="56">
        <v>385</v>
      </c>
      <c r="C366" s="58">
        <v>230.5</v>
      </c>
      <c r="D366" s="58">
        <v>324.03125</v>
      </c>
      <c r="E366" s="58">
        <v>50.652083333333316</v>
      </c>
      <c r="F366" s="58">
        <v>51.1</v>
      </c>
      <c r="G366" s="58">
        <v>45.760416666666664</v>
      </c>
      <c r="H366" s="58"/>
    </row>
    <row r="367" spans="1:8" ht="15" x14ac:dyDescent="0.25">
      <c r="A367" s="15">
        <v>41636</v>
      </c>
      <c r="B367" s="56">
        <v>385.57291666666669</v>
      </c>
      <c r="C367" s="58">
        <v>228.875</v>
      </c>
      <c r="D367" s="58">
        <v>321.8125</v>
      </c>
      <c r="E367" s="58">
        <v>50.693750000000001</v>
      </c>
      <c r="F367" s="58">
        <v>51.1</v>
      </c>
      <c r="G367" s="58">
        <v>46.239583333333336</v>
      </c>
      <c r="H367" s="58"/>
    </row>
    <row r="368" spans="1:8" ht="15" x14ac:dyDescent="0.25">
      <c r="A368" s="15">
        <v>41637</v>
      </c>
      <c r="B368" s="56">
        <v>385</v>
      </c>
      <c r="C368" s="58">
        <v>227</v>
      </c>
      <c r="D368" s="58">
        <v>322.55208333333331</v>
      </c>
      <c r="E368" s="58">
        <v>50.264583333333327</v>
      </c>
      <c r="F368" s="58">
        <v>50.8</v>
      </c>
      <c r="G368" s="58">
        <v>47</v>
      </c>
      <c r="H368" s="58"/>
    </row>
    <row r="369" spans="1:49" ht="15" x14ac:dyDescent="0.25">
      <c r="A369" s="15">
        <v>41638</v>
      </c>
      <c r="B369" s="56">
        <v>383.92708333333331</v>
      </c>
      <c r="C369" s="58">
        <v>227</v>
      </c>
      <c r="D369" s="58">
        <v>321.25</v>
      </c>
      <c r="E369" s="58">
        <v>50.203124999999964</v>
      </c>
      <c r="F369" s="58">
        <v>50.7</v>
      </c>
      <c r="G369" s="58">
        <v>46.729166666666664</v>
      </c>
      <c r="H369" s="58"/>
    </row>
    <row r="370" spans="1:49" ht="15" x14ac:dyDescent="0.25">
      <c r="A370" s="15">
        <v>41639</v>
      </c>
      <c r="B370" s="56">
        <v>382.04166666666669</v>
      </c>
      <c r="C370" s="58">
        <v>227</v>
      </c>
      <c r="D370" s="58">
        <v>321</v>
      </c>
      <c r="E370" s="58">
        <v>50.3</v>
      </c>
      <c r="F370" s="58">
        <v>50.3</v>
      </c>
      <c r="G370" s="58">
        <v>47</v>
      </c>
      <c r="H370" s="58"/>
    </row>
    <row r="371" spans="1:49" ht="15" x14ac:dyDescent="0.25">
      <c r="A371" s="15"/>
      <c r="B371" s="56"/>
      <c r="C371" s="58"/>
      <c r="D371" s="58"/>
      <c r="E371" s="58"/>
      <c r="F371" s="58"/>
      <c r="G371" s="58"/>
      <c r="H371" s="58"/>
    </row>
    <row r="372" spans="1:49" x14ac:dyDescent="0.2">
      <c r="A372" s="15"/>
      <c r="D372" s="19"/>
    </row>
    <row r="373" spans="1:49" ht="13.5" x14ac:dyDescent="0.25">
      <c r="A373" s="15"/>
      <c r="D373" s="19"/>
      <c r="I373" s="8"/>
      <c r="K373" s="1"/>
      <c r="M373" s="8"/>
      <c r="N373" s="1"/>
      <c r="O373" s="8"/>
      <c r="P373" s="8"/>
      <c r="W373" s="7"/>
      <c r="Y373" s="7"/>
      <c r="AC373" s="7"/>
      <c r="AD373" s="7"/>
      <c r="AE373" s="7"/>
      <c r="AI373" s="7"/>
      <c r="AK373" s="7"/>
      <c r="AL373" s="8"/>
      <c r="AN373" s="7"/>
      <c r="AW373" s="8"/>
    </row>
    <row r="374" spans="1:49" x14ac:dyDescent="0.2">
      <c r="A374" s="15"/>
      <c r="D374" s="19"/>
    </row>
    <row r="375" spans="1:49" x14ac:dyDescent="0.2">
      <c r="A375" s="15"/>
      <c r="D375" s="19"/>
    </row>
    <row r="376" spans="1:49" x14ac:dyDescent="0.2">
      <c r="A376" s="15"/>
      <c r="D376" s="19"/>
    </row>
    <row r="377" spans="1:49" x14ac:dyDescent="0.2">
      <c r="A377" s="15"/>
      <c r="D377" s="19"/>
    </row>
    <row r="378" spans="1:49" x14ac:dyDescent="0.2">
      <c r="A378" s="15"/>
      <c r="D378" s="19"/>
    </row>
    <row r="379" spans="1:49" x14ac:dyDescent="0.2">
      <c r="A379" s="15"/>
      <c r="D379" s="19"/>
    </row>
    <row r="380" spans="1:49" x14ac:dyDescent="0.2">
      <c r="A380" s="15"/>
      <c r="D380" s="19"/>
    </row>
    <row r="381" spans="1:49" x14ac:dyDescent="0.2">
      <c r="A381" s="15"/>
      <c r="D381" s="19"/>
    </row>
    <row r="382" spans="1:49" x14ac:dyDescent="0.2">
      <c r="A382" s="15"/>
      <c r="D382" s="19"/>
    </row>
    <row r="383" spans="1:49" x14ac:dyDescent="0.2">
      <c r="A383" s="15"/>
      <c r="D383" s="19"/>
    </row>
    <row r="384" spans="1:49" x14ac:dyDescent="0.2">
      <c r="A384" s="15"/>
      <c r="D384" s="19"/>
    </row>
    <row r="385" spans="1:49" x14ac:dyDescent="0.2">
      <c r="A385" s="15"/>
      <c r="D385" s="19"/>
    </row>
    <row r="386" spans="1:49" x14ac:dyDescent="0.2">
      <c r="A386" s="15"/>
      <c r="D386" s="19"/>
    </row>
    <row r="387" spans="1:49" x14ac:dyDescent="0.2">
      <c r="A387" s="15"/>
      <c r="D387" s="19"/>
    </row>
    <row r="388" spans="1:49" x14ac:dyDescent="0.2">
      <c r="A388" s="15"/>
      <c r="D388" s="19"/>
    </row>
    <row r="389" spans="1:49" x14ac:dyDescent="0.2">
      <c r="A389" s="15"/>
      <c r="D389" s="19"/>
    </row>
    <row r="390" spans="1:49" x14ac:dyDescent="0.2">
      <c r="A390" s="15"/>
      <c r="D390" s="19"/>
    </row>
    <row r="391" spans="1:49" x14ac:dyDescent="0.2">
      <c r="A391" s="15"/>
      <c r="D391" s="19"/>
    </row>
    <row r="392" spans="1:49" x14ac:dyDescent="0.2">
      <c r="A392" s="15"/>
      <c r="D392" s="19"/>
    </row>
    <row r="393" spans="1:49" x14ac:dyDescent="0.2">
      <c r="A393" s="15"/>
      <c r="D393" s="19"/>
    </row>
    <row r="394" spans="1:49" x14ac:dyDescent="0.2">
      <c r="A394" s="15"/>
      <c r="D394" s="19"/>
    </row>
    <row r="395" spans="1:49" x14ac:dyDescent="0.2">
      <c r="A395" s="15"/>
      <c r="D395" s="19"/>
    </row>
    <row r="396" spans="1:49" x14ac:dyDescent="0.2">
      <c r="A396" s="15"/>
      <c r="D396" s="19"/>
    </row>
    <row r="397" spans="1:49" x14ac:dyDescent="0.2">
      <c r="A397" s="15"/>
      <c r="D397" s="19"/>
    </row>
    <row r="398" spans="1:49" x14ac:dyDescent="0.2">
      <c r="A398" s="15"/>
      <c r="D398" s="19"/>
    </row>
    <row r="399" spans="1:49" x14ac:dyDescent="0.2">
      <c r="A399" s="15"/>
      <c r="D399" s="19"/>
    </row>
    <row r="400" spans="1:49" ht="13.5" x14ac:dyDescent="0.25">
      <c r="A400" s="15"/>
      <c r="D400" s="19"/>
      <c r="I400" s="8"/>
      <c r="K400" s="1"/>
      <c r="N400" s="1"/>
      <c r="O400" s="8"/>
      <c r="P400" s="8"/>
      <c r="W400" s="7"/>
      <c r="Y400" s="7"/>
      <c r="AC400" s="7"/>
      <c r="AD400" s="7"/>
      <c r="AE400" s="7"/>
      <c r="AF400" s="7"/>
      <c r="AI400" s="7"/>
      <c r="AK400" s="7"/>
      <c r="AL400" s="8"/>
      <c r="AN400" s="7"/>
      <c r="AW400" s="8"/>
    </row>
    <row r="401" spans="1:4" x14ac:dyDescent="0.2">
      <c r="A401" s="15"/>
      <c r="D401" s="19"/>
    </row>
    <row r="402" spans="1:4" x14ac:dyDescent="0.2">
      <c r="A402" s="15"/>
      <c r="D402" s="19"/>
    </row>
    <row r="403" spans="1:4" x14ac:dyDescent="0.2">
      <c r="A403" s="15"/>
      <c r="D403" s="19"/>
    </row>
    <row r="404" spans="1:4" x14ac:dyDescent="0.2">
      <c r="A404" s="15"/>
      <c r="D404" s="19"/>
    </row>
    <row r="405" spans="1:4" x14ac:dyDescent="0.2">
      <c r="A405" s="15"/>
      <c r="D405" s="19"/>
    </row>
    <row r="406" spans="1:4" x14ac:dyDescent="0.2">
      <c r="A406" s="15"/>
      <c r="D406" s="19"/>
    </row>
    <row r="407" spans="1:4" x14ac:dyDescent="0.2">
      <c r="A407" s="15"/>
      <c r="D407" s="19"/>
    </row>
    <row r="408" spans="1:4" x14ac:dyDescent="0.2">
      <c r="A408" s="15"/>
      <c r="D408" s="19"/>
    </row>
    <row r="409" spans="1:4" x14ac:dyDescent="0.2">
      <c r="A409" s="15"/>
      <c r="D409" s="19"/>
    </row>
    <row r="410" spans="1:4" x14ac:dyDescent="0.2">
      <c r="A410" s="15"/>
      <c r="D410" s="19"/>
    </row>
    <row r="411" spans="1:4" x14ac:dyDescent="0.2">
      <c r="A411" s="15"/>
      <c r="D411" s="19"/>
    </row>
    <row r="412" spans="1:4" x14ac:dyDescent="0.2">
      <c r="A412" s="15"/>
      <c r="D412" s="19"/>
    </row>
    <row r="413" spans="1:4" x14ac:dyDescent="0.2">
      <c r="A413" s="15"/>
      <c r="D413" s="19"/>
    </row>
    <row r="414" spans="1:4" x14ac:dyDescent="0.2">
      <c r="A414" s="15"/>
      <c r="D414" s="19"/>
    </row>
    <row r="415" spans="1:4" x14ac:dyDescent="0.2">
      <c r="A415" s="15"/>
      <c r="D415" s="19"/>
    </row>
    <row r="416" spans="1:4" x14ac:dyDescent="0.2">
      <c r="A416" s="15"/>
      <c r="D416" s="19"/>
    </row>
    <row r="417" spans="1:49" x14ac:dyDescent="0.2">
      <c r="A417" s="15"/>
      <c r="D417" s="19"/>
    </row>
    <row r="418" spans="1:49" x14ac:dyDescent="0.2">
      <c r="A418" s="15"/>
      <c r="D418" s="19"/>
    </row>
    <row r="419" spans="1:49" x14ac:dyDescent="0.2">
      <c r="A419" s="15"/>
      <c r="D419" s="19"/>
    </row>
    <row r="420" spans="1:49" x14ac:dyDescent="0.2">
      <c r="A420" s="15"/>
      <c r="D420" s="19"/>
    </row>
    <row r="421" spans="1:49" x14ac:dyDescent="0.2">
      <c r="A421" s="15"/>
      <c r="D421" s="19"/>
    </row>
    <row r="422" spans="1:49" ht="13.5" x14ac:dyDescent="0.25">
      <c r="A422" s="15"/>
      <c r="D422" s="19"/>
      <c r="I422" s="8"/>
      <c r="K422" s="1"/>
      <c r="N422" s="1"/>
      <c r="O422" s="8"/>
      <c r="P422" s="8"/>
      <c r="W422" s="7"/>
      <c r="Y422" s="7"/>
      <c r="AC422" s="7"/>
      <c r="AD422" s="7"/>
      <c r="AE422" s="7"/>
      <c r="AF422" s="7"/>
      <c r="AI422" s="7"/>
      <c r="AK422" s="7"/>
      <c r="AL422" s="8"/>
      <c r="AN422" s="7"/>
      <c r="AW422" s="8"/>
    </row>
    <row r="423" spans="1:49" x14ac:dyDescent="0.2">
      <c r="A423" s="15"/>
      <c r="D423" s="19"/>
    </row>
    <row r="424" spans="1:49" x14ac:dyDescent="0.2">
      <c r="A424" s="15"/>
      <c r="D424" s="19"/>
    </row>
    <row r="425" spans="1:49" x14ac:dyDescent="0.2">
      <c r="A425" s="15"/>
      <c r="D425" s="19"/>
    </row>
    <row r="426" spans="1:49" x14ac:dyDescent="0.2">
      <c r="A426" s="15"/>
      <c r="D426" s="19"/>
    </row>
    <row r="427" spans="1:49" x14ac:dyDescent="0.2">
      <c r="A427" s="15"/>
      <c r="D427" s="19"/>
    </row>
    <row r="428" spans="1:49" x14ac:dyDescent="0.2">
      <c r="A428" s="15"/>
      <c r="D428" s="19"/>
    </row>
    <row r="429" spans="1:49" x14ac:dyDescent="0.2">
      <c r="A429" s="15"/>
      <c r="D429" s="19"/>
    </row>
    <row r="430" spans="1:49" x14ac:dyDescent="0.2">
      <c r="A430" s="15"/>
      <c r="D430" s="19"/>
    </row>
    <row r="431" spans="1:49" x14ac:dyDescent="0.2">
      <c r="A431" s="15"/>
      <c r="D431" s="19"/>
    </row>
    <row r="432" spans="1:49" x14ac:dyDescent="0.2">
      <c r="A432" s="15"/>
      <c r="D432" s="19"/>
    </row>
    <row r="433" spans="1:4" x14ac:dyDescent="0.2">
      <c r="A433" s="15"/>
      <c r="D433" s="19"/>
    </row>
    <row r="434" spans="1:4" x14ac:dyDescent="0.2">
      <c r="A434" s="15"/>
      <c r="D434" s="19"/>
    </row>
    <row r="435" spans="1:4" x14ac:dyDescent="0.2">
      <c r="A435" s="15"/>
      <c r="D435" s="19"/>
    </row>
    <row r="436" spans="1:4" x14ac:dyDescent="0.2">
      <c r="A436" s="15"/>
      <c r="D436" s="19"/>
    </row>
    <row r="437" spans="1:4" x14ac:dyDescent="0.2">
      <c r="A437" s="15"/>
      <c r="D437" s="19"/>
    </row>
    <row r="438" spans="1:4" x14ac:dyDescent="0.2">
      <c r="A438" s="15"/>
      <c r="D438" s="19"/>
    </row>
    <row r="439" spans="1:4" x14ac:dyDescent="0.2">
      <c r="A439" s="15"/>
      <c r="D439" s="19"/>
    </row>
    <row r="440" spans="1:4" x14ac:dyDescent="0.2">
      <c r="A440" s="15"/>
      <c r="D440" s="19"/>
    </row>
    <row r="441" spans="1:4" x14ac:dyDescent="0.2">
      <c r="A441" s="15"/>
      <c r="D441" s="19"/>
    </row>
    <row r="442" spans="1:4" x14ac:dyDescent="0.2">
      <c r="A442" s="15"/>
      <c r="D442" s="19"/>
    </row>
    <row r="443" spans="1:4" x14ac:dyDescent="0.2">
      <c r="A443" s="15"/>
      <c r="D443" s="19"/>
    </row>
    <row r="444" spans="1:4" x14ac:dyDescent="0.2">
      <c r="A444" s="15"/>
      <c r="D444" s="19"/>
    </row>
    <row r="445" spans="1:4" x14ac:dyDescent="0.2">
      <c r="A445" s="15"/>
      <c r="D445" s="19"/>
    </row>
    <row r="446" spans="1:4" x14ac:dyDescent="0.2">
      <c r="A446" s="15"/>
      <c r="D446" s="19"/>
    </row>
    <row r="447" spans="1:4" x14ac:dyDescent="0.2">
      <c r="A447" s="15"/>
      <c r="D447" s="19"/>
    </row>
    <row r="448" spans="1:4" x14ac:dyDescent="0.2">
      <c r="A448" s="15"/>
      <c r="D448" s="19"/>
    </row>
    <row r="449" spans="1:4" x14ac:dyDescent="0.2">
      <c r="A449" s="15"/>
      <c r="D449" s="19"/>
    </row>
    <row r="450" spans="1:4" x14ac:dyDescent="0.2">
      <c r="A450" s="15"/>
      <c r="D450" s="19"/>
    </row>
    <row r="451" spans="1:4" x14ac:dyDescent="0.2">
      <c r="A451" s="15"/>
      <c r="D451" s="19"/>
    </row>
    <row r="452" spans="1:4" x14ac:dyDescent="0.2">
      <c r="A452" s="15"/>
      <c r="B452" s="15"/>
    </row>
    <row r="453" spans="1:4" x14ac:dyDescent="0.2">
      <c r="A453" s="15"/>
      <c r="B453" s="15"/>
    </row>
    <row r="454" spans="1:4" x14ac:dyDescent="0.2">
      <c r="A454" s="15"/>
      <c r="B454" s="15"/>
    </row>
    <row r="455" spans="1:4" x14ac:dyDescent="0.2">
      <c r="A455" s="15"/>
      <c r="B455" s="15"/>
    </row>
    <row r="456" spans="1:4" x14ac:dyDescent="0.2">
      <c r="A456" s="15"/>
      <c r="B456" s="15"/>
    </row>
    <row r="457" spans="1:4" x14ac:dyDescent="0.2">
      <c r="A457" s="15"/>
      <c r="B457" s="15"/>
    </row>
    <row r="458" spans="1:4" x14ac:dyDescent="0.2">
      <c r="A458" s="15"/>
      <c r="B458" s="15"/>
    </row>
    <row r="459" spans="1:4" x14ac:dyDescent="0.2">
      <c r="A459" s="15"/>
      <c r="B459" s="15"/>
    </row>
    <row r="460" spans="1:4" x14ac:dyDescent="0.2">
      <c r="A460" s="15"/>
      <c r="B460" s="15"/>
    </row>
    <row r="461" spans="1:4" x14ac:dyDescent="0.2">
      <c r="A461" s="15"/>
      <c r="B461" s="15"/>
    </row>
    <row r="462" spans="1:4" x14ac:dyDescent="0.2">
      <c r="A462" s="15"/>
      <c r="B462" s="15"/>
    </row>
    <row r="463" spans="1:4" x14ac:dyDescent="0.2">
      <c r="A463" s="15"/>
      <c r="B463" s="15"/>
    </row>
    <row r="464" spans="1:4" x14ac:dyDescent="0.2">
      <c r="A464" s="15"/>
      <c r="B464" s="15"/>
    </row>
    <row r="465" spans="1:2" x14ac:dyDescent="0.2">
      <c r="A465" s="15"/>
      <c r="B465" s="15"/>
    </row>
    <row r="466" spans="1:2" x14ac:dyDescent="0.2">
      <c r="A466" s="15"/>
      <c r="B466" s="15"/>
    </row>
    <row r="467" spans="1:2" x14ac:dyDescent="0.2">
      <c r="A467" s="15"/>
      <c r="B467" s="15"/>
    </row>
    <row r="468" spans="1:2" x14ac:dyDescent="0.2">
      <c r="A468" s="15"/>
      <c r="B468" s="15"/>
    </row>
    <row r="469" spans="1:2" x14ac:dyDescent="0.2">
      <c r="A469" s="15"/>
      <c r="B469" s="15"/>
    </row>
    <row r="470" spans="1:2" x14ac:dyDescent="0.2">
      <c r="A470" s="15"/>
      <c r="B470" s="15"/>
    </row>
    <row r="471" spans="1:2" x14ac:dyDescent="0.2">
      <c r="A471" s="15"/>
      <c r="B471" s="15"/>
    </row>
    <row r="472" spans="1:2" x14ac:dyDescent="0.2">
      <c r="A472" s="15"/>
      <c r="B472" s="15"/>
    </row>
    <row r="473" spans="1:2" x14ac:dyDescent="0.2">
      <c r="A473" s="15"/>
      <c r="B473" s="15"/>
    </row>
    <row r="474" spans="1:2" x14ac:dyDescent="0.2">
      <c r="A474" s="15"/>
      <c r="B474" s="15"/>
    </row>
    <row r="475" spans="1:2" x14ac:dyDescent="0.2">
      <c r="A475" s="15"/>
      <c r="B475" s="15"/>
    </row>
    <row r="476" spans="1:2" x14ac:dyDescent="0.2">
      <c r="A476" s="15"/>
      <c r="B476" s="15"/>
    </row>
    <row r="477" spans="1:2" x14ac:dyDescent="0.2">
      <c r="A477" s="15"/>
      <c r="B477" s="15"/>
    </row>
    <row r="478" spans="1:2" x14ac:dyDescent="0.2">
      <c r="A478" s="15"/>
      <c r="B478" s="15"/>
    </row>
    <row r="479" spans="1:2" x14ac:dyDescent="0.2">
      <c r="A479" s="15"/>
      <c r="B479" s="15"/>
    </row>
    <row r="480" spans="1:2" x14ac:dyDescent="0.2">
      <c r="A480" s="15"/>
      <c r="B480" s="15"/>
    </row>
    <row r="481" spans="1:49" x14ac:dyDescent="0.2">
      <c r="A481" s="15"/>
      <c r="B481" s="15"/>
    </row>
    <row r="482" spans="1:49" x14ac:dyDescent="0.2">
      <c r="A482" s="15"/>
      <c r="B482" s="15"/>
    </row>
    <row r="483" spans="1:49" x14ac:dyDescent="0.2">
      <c r="A483" s="24"/>
      <c r="B483" s="24"/>
      <c r="C483" s="38"/>
      <c r="D483" s="25"/>
      <c r="AS483" s="25"/>
      <c r="AV483" s="25"/>
      <c r="AW483" s="25"/>
    </row>
    <row r="484" spans="1:49" x14ac:dyDescent="0.2">
      <c r="A484" s="24"/>
      <c r="B484" s="24"/>
      <c r="C484" s="38"/>
      <c r="D484" s="25"/>
      <c r="AS484" s="25"/>
      <c r="AV484" s="25"/>
      <c r="AW484" s="25"/>
    </row>
    <row r="485" spans="1:49" x14ac:dyDescent="0.2">
      <c r="A485" s="24"/>
      <c r="B485" s="24"/>
      <c r="C485" s="38"/>
      <c r="D485" s="25"/>
      <c r="AS485" s="25"/>
      <c r="AV485" s="25"/>
      <c r="AW485" s="25"/>
    </row>
    <row r="486" spans="1:49" x14ac:dyDescent="0.2">
      <c r="A486" s="24"/>
      <c r="B486" s="24"/>
      <c r="C486" s="38"/>
      <c r="D486" s="25"/>
      <c r="AS486" s="25"/>
      <c r="AV486" s="25"/>
      <c r="AW486" s="25"/>
    </row>
    <row r="487" spans="1:49" x14ac:dyDescent="0.2">
      <c r="A487" s="24"/>
      <c r="B487" s="24"/>
      <c r="C487" s="38"/>
      <c r="D487" s="25"/>
      <c r="AS487" s="25"/>
      <c r="AV487" s="25"/>
      <c r="AW487" s="25"/>
    </row>
    <row r="488" spans="1:49" x14ac:dyDescent="0.2">
      <c r="A488" s="24"/>
      <c r="B488" s="24"/>
      <c r="C488" s="38"/>
      <c r="D488" s="25"/>
      <c r="AS488" s="25"/>
      <c r="AV488" s="25"/>
      <c r="AW488" s="25"/>
    </row>
    <row r="489" spans="1:49" x14ac:dyDescent="0.2">
      <c r="A489" s="24"/>
      <c r="B489" s="24"/>
      <c r="C489" s="38"/>
      <c r="D489" s="25"/>
      <c r="AS489" s="25"/>
      <c r="AV489" s="25"/>
      <c r="AW489" s="25"/>
    </row>
    <row r="490" spans="1:49" x14ac:dyDescent="0.2">
      <c r="A490" s="24"/>
      <c r="B490" s="24"/>
      <c r="C490" s="38"/>
      <c r="D490" s="25"/>
      <c r="AS490" s="25"/>
      <c r="AV490" s="25"/>
      <c r="AW490" s="25"/>
    </row>
    <row r="491" spans="1:49" ht="13.5" x14ac:dyDescent="0.25">
      <c r="A491" s="1"/>
      <c r="B491" s="1"/>
      <c r="C491" s="39"/>
      <c r="D491" s="1"/>
      <c r="E491" s="10"/>
      <c r="F491" s="10"/>
      <c r="G491" s="10"/>
      <c r="H491" s="10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S491" s="1"/>
      <c r="AU491" s="1"/>
      <c r="AV491" s="1"/>
      <c r="AW491" s="1"/>
    </row>
    <row r="492" spans="1:49" ht="13.5" x14ac:dyDescent="0.2">
      <c r="A492" s="59"/>
      <c r="B492" s="59"/>
      <c r="C492" s="59"/>
      <c r="D492" s="59"/>
      <c r="E492" s="59"/>
      <c r="F492" s="59"/>
      <c r="G492" s="59"/>
      <c r="H492" s="59"/>
      <c r="I492" s="80"/>
      <c r="J492" s="80"/>
      <c r="K492" s="80"/>
      <c r="L492" s="80"/>
      <c r="M492" s="80"/>
      <c r="N492" s="80"/>
      <c r="O492" s="80"/>
      <c r="P492" s="80"/>
      <c r="Q492" s="80"/>
      <c r="R492" s="80"/>
      <c r="S492" s="80"/>
      <c r="T492" s="80"/>
      <c r="U492" s="80"/>
      <c r="V492" s="80"/>
      <c r="W492" s="80"/>
      <c r="X492" s="80"/>
      <c r="Y492" s="80"/>
      <c r="Z492" s="80"/>
      <c r="AA492" s="80"/>
      <c r="AS492" s="59"/>
      <c r="AU492" s="59"/>
      <c r="AV492" s="59"/>
      <c r="AW492" s="59"/>
    </row>
    <row r="493" spans="1:49" ht="13.5" x14ac:dyDescent="0.25">
      <c r="A493" s="2"/>
      <c r="B493" s="2"/>
      <c r="C493" s="40"/>
      <c r="D493" s="2"/>
      <c r="E493" s="13"/>
      <c r="F493" s="13"/>
      <c r="G493" s="13"/>
      <c r="H493" s="13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S493" s="2"/>
      <c r="AU493" s="2"/>
      <c r="AV493" s="2"/>
      <c r="AW493" s="2"/>
    </row>
    <row r="494" spans="1:49" ht="13.5" x14ac:dyDescent="0.25">
      <c r="A494" s="7"/>
      <c r="B494" s="7"/>
      <c r="C494" s="41"/>
      <c r="D494" s="7"/>
      <c r="E494" s="14"/>
      <c r="F494" s="14"/>
      <c r="G494" s="14"/>
      <c r="H494" s="14"/>
      <c r="I494" s="7"/>
      <c r="J494" s="7"/>
      <c r="K494" s="7"/>
      <c r="L494" s="7"/>
      <c r="M494" s="7"/>
      <c r="N494" s="7"/>
      <c r="O494" s="7"/>
      <c r="P494" s="7"/>
      <c r="Q494" s="7"/>
      <c r="R494" s="1"/>
      <c r="S494" s="1"/>
      <c r="T494" s="7"/>
      <c r="U494" s="1"/>
      <c r="V494" s="7"/>
      <c r="W494" s="10"/>
      <c r="X494" s="1"/>
      <c r="Y494" s="1"/>
      <c r="Z494" s="1"/>
      <c r="AA494" s="1"/>
      <c r="AS494" s="7"/>
      <c r="AU494" s="7"/>
      <c r="AV494" s="10"/>
      <c r="AW494" s="10"/>
    </row>
    <row r="495" spans="1:49" ht="13.5" x14ac:dyDescent="0.25">
      <c r="A495" s="7"/>
      <c r="B495" s="7"/>
      <c r="C495" s="41"/>
      <c r="D495" s="7"/>
      <c r="E495" s="14"/>
      <c r="F495" s="14"/>
      <c r="G495" s="14"/>
      <c r="H495" s="14"/>
      <c r="I495" s="7"/>
      <c r="J495" s="1"/>
      <c r="K495" s="1"/>
      <c r="L495" s="1"/>
      <c r="M495" s="7"/>
      <c r="N495" s="7"/>
      <c r="O495" s="7"/>
      <c r="P495" s="7"/>
      <c r="Q495" s="7"/>
      <c r="R495" s="1"/>
      <c r="S495" s="1"/>
      <c r="T495" s="7"/>
      <c r="U495" s="1"/>
      <c r="V495" s="7"/>
      <c r="W495" s="1"/>
      <c r="X495" s="1"/>
      <c r="Y495" s="1"/>
      <c r="Z495" s="1"/>
      <c r="AA495" s="10"/>
      <c r="AS495" s="7"/>
      <c r="AU495" s="7"/>
      <c r="AV495" s="10"/>
      <c r="AW495" s="10"/>
    </row>
    <row r="496" spans="1:49" ht="13.5" x14ac:dyDescent="0.25">
      <c r="A496" s="7"/>
      <c r="B496" s="7"/>
      <c r="C496" s="41"/>
      <c r="D496" s="7"/>
      <c r="E496" s="14"/>
      <c r="F496" s="14"/>
      <c r="G496" s="14"/>
      <c r="H496" s="14"/>
      <c r="I496" s="7"/>
      <c r="J496" s="1"/>
      <c r="K496" s="1"/>
      <c r="L496" s="1"/>
      <c r="M496" s="7"/>
      <c r="N496" s="7"/>
      <c r="O496" s="7"/>
      <c r="P496" s="7"/>
      <c r="Q496" s="7"/>
      <c r="R496" s="1"/>
      <c r="S496" s="1"/>
      <c r="T496" s="7"/>
      <c r="U496" s="1"/>
      <c r="V496" s="7"/>
      <c r="W496" s="1"/>
      <c r="X496" s="1"/>
      <c r="Y496" s="1"/>
      <c r="Z496" s="1"/>
      <c r="AA496" s="10"/>
      <c r="AS496" s="7"/>
      <c r="AU496" s="7"/>
      <c r="AV496" s="10"/>
      <c r="AW496" s="10"/>
    </row>
    <row r="497" spans="1:49" ht="13.5" x14ac:dyDescent="0.25">
      <c r="A497" s="1"/>
      <c r="B497" s="1"/>
      <c r="C497" s="39"/>
      <c r="D497" s="7"/>
      <c r="E497" s="14"/>
      <c r="F497" s="14"/>
      <c r="G497" s="14"/>
      <c r="H497" s="14"/>
      <c r="I497" s="7"/>
      <c r="J497" s="1"/>
      <c r="K497" s="1"/>
      <c r="L497" s="1"/>
      <c r="M497" s="1"/>
      <c r="N497" s="1"/>
      <c r="O497" s="7"/>
      <c r="P497" s="1"/>
      <c r="Q497" s="7"/>
      <c r="R497" s="1"/>
      <c r="S497" s="1"/>
      <c r="T497" s="7"/>
      <c r="U497" s="1"/>
      <c r="V497" s="7"/>
      <c r="W497" s="1"/>
      <c r="X497" s="1"/>
      <c r="Y497" s="1"/>
      <c r="Z497" s="1"/>
      <c r="AA497" s="1"/>
      <c r="AS497" s="1"/>
      <c r="AU497" s="1"/>
      <c r="AV497" s="10"/>
      <c r="AW497" s="10"/>
    </row>
    <row r="498" spans="1:49" ht="13.5" x14ac:dyDescent="0.25">
      <c r="A498" s="1"/>
      <c r="B498" s="1"/>
      <c r="C498" s="39"/>
      <c r="D498" s="7"/>
      <c r="E498" s="14"/>
      <c r="F498" s="14"/>
      <c r="G498" s="14"/>
      <c r="H498" s="14"/>
      <c r="I498" s="7"/>
      <c r="J498" s="1"/>
      <c r="K498" s="1"/>
      <c r="L498" s="1"/>
      <c r="M498" s="1"/>
      <c r="N498" s="1"/>
      <c r="O498" s="7"/>
      <c r="P498" s="1"/>
      <c r="Q498" s="7"/>
      <c r="R498" s="1"/>
      <c r="S498" s="1"/>
      <c r="T498" s="7"/>
      <c r="U498" s="1"/>
      <c r="V498" s="1"/>
      <c r="W498" s="1"/>
      <c r="X498" s="1"/>
      <c r="Y498" s="1"/>
      <c r="Z498" s="1"/>
      <c r="AA498" s="10"/>
      <c r="AS498" s="7"/>
      <c r="AU498" s="1"/>
      <c r="AV498" s="10"/>
      <c r="AW498" s="10"/>
    </row>
    <row r="499" spans="1:49" ht="13.5" x14ac:dyDescent="0.25">
      <c r="A499" s="1"/>
      <c r="B499" s="1"/>
      <c r="C499" s="39"/>
      <c r="D499" s="7"/>
      <c r="E499" s="14"/>
      <c r="F499" s="14"/>
      <c r="G499" s="14"/>
      <c r="H499" s="14"/>
      <c r="I499" s="7"/>
      <c r="J499" s="1"/>
      <c r="K499" s="1"/>
      <c r="L499" s="1"/>
      <c r="M499" s="1"/>
      <c r="N499" s="1"/>
      <c r="O499" s="7"/>
      <c r="P499" s="1"/>
      <c r="Q499" s="7"/>
      <c r="R499" s="1"/>
      <c r="S499" s="1"/>
      <c r="T499" s="7"/>
      <c r="U499" s="1"/>
      <c r="V499" s="7"/>
      <c r="W499" s="1"/>
      <c r="X499" s="1"/>
      <c r="Y499" s="1"/>
      <c r="Z499" s="1"/>
      <c r="AA499" s="1"/>
      <c r="AS499" s="7"/>
      <c r="AU499" s="1"/>
      <c r="AV499" s="10"/>
      <c r="AW499" s="10"/>
    </row>
    <row r="500" spans="1:49" ht="13.5" x14ac:dyDescent="0.25">
      <c r="A500" s="1"/>
      <c r="B500" s="1"/>
      <c r="C500" s="39"/>
      <c r="D500" s="7"/>
      <c r="E500" s="14"/>
      <c r="F500" s="14"/>
      <c r="G500" s="14"/>
      <c r="H500" s="14"/>
      <c r="I500" s="7"/>
      <c r="J500" s="1"/>
      <c r="K500" s="1"/>
      <c r="L500" s="1"/>
      <c r="M500" s="1"/>
      <c r="N500" s="1"/>
      <c r="O500" s="7"/>
      <c r="P500" s="1"/>
      <c r="Q500" s="7"/>
      <c r="R500" s="1"/>
      <c r="S500" s="1"/>
      <c r="T500" s="7"/>
      <c r="U500" s="1"/>
      <c r="V500" s="7"/>
      <c r="W500" s="1"/>
      <c r="X500" s="1"/>
      <c r="Y500" s="1"/>
      <c r="Z500" s="1"/>
      <c r="AA500" s="10"/>
      <c r="AS500" s="7"/>
      <c r="AU500" s="1"/>
      <c r="AV500" s="10"/>
      <c r="AW500" s="10"/>
    </row>
    <row r="501" spans="1:49" ht="13.5" x14ac:dyDescent="0.25">
      <c r="A501" s="1"/>
      <c r="B501" s="1"/>
      <c r="C501" s="39"/>
      <c r="D501" s="7"/>
      <c r="E501" s="14"/>
      <c r="F501" s="14"/>
      <c r="G501" s="14"/>
      <c r="H501" s="14"/>
      <c r="I501" s="7"/>
      <c r="J501" s="1"/>
      <c r="K501" s="1"/>
      <c r="L501" s="1"/>
      <c r="M501" s="1"/>
      <c r="N501" s="1"/>
      <c r="O501" s="7"/>
      <c r="P501" s="1"/>
      <c r="Q501" s="7"/>
      <c r="R501" s="1"/>
      <c r="S501" s="1"/>
      <c r="T501" s="7"/>
      <c r="U501" s="1"/>
      <c r="V501" s="1"/>
      <c r="W501" s="1"/>
      <c r="X501" s="1"/>
      <c r="Y501" s="1"/>
      <c r="Z501" s="1"/>
      <c r="AA501" s="10"/>
      <c r="AS501" s="7"/>
      <c r="AU501" s="1"/>
      <c r="AV501" s="10"/>
      <c r="AW501" s="10"/>
    </row>
    <row r="502" spans="1:49" ht="13.5" x14ac:dyDescent="0.25">
      <c r="A502" s="1"/>
      <c r="B502" s="1"/>
      <c r="C502" s="39"/>
      <c r="D502" s="7"/>
      <c r="E502" s="14"/>
      <c r="F502" s="14"/>
      <c r="G502" s="14"/>
      <c r="H502" s="14"/>
      <c r="I502" s="7"/>
      <c r="J502" s="1"/>
      <c r="K502" s="1"/>
      <c r="L502" s="1"/>
      <c r="M502" s="1"/>
      <c r="N502" s="1"/>
      <c r="O502" s="7"/>
      <c r="P502" s="1"/>
      <c r="Q502" s="7"/>
      <c r="R502" s="1"/>
      <c r="S502" s="1"/>
      <c r="T502" s="7"/>
      <c r="U502" s="1"/>
      <c r="V502" s="7"/>
      <c r="W502" s="1"/>
      <c r="X502" s="1"/>
      <c r="Y502" s="1"/>
      <c r="Z502" s="1"/>
      <c r="AA502" s="1"/>
      <c r="AS502" s="7"/>
      <c r="AU502" s="1"/>
      <c r="AV502" s="10"/>
      <c r="AW502" s="10"/>
    </row>
    <row r="503" spans="1:49" ht="13.5" x14ac:dyDescent="0.25">
      <c r="A503" s="7"/>
      <c r="B503" s="7"/>
      <c r="C503" s="41"/>
      <c r="D503" s="7"/>
      <c r="E503" s="14"/>
      <c r="F503" s="14"/>
      <c r="G503" s="14"/>
      <c r="H503" s="14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S503" s="7"/>
      <c r="AU503" s="7"/>
      <c r="AV503" s="7"/>
      <c r="AW503" s="7"/>
    </row>
    <row r="504" spans="1:49" ht="13.5" x14ac:dyDescent="0.25">
      <c r="A504" s="1"/>
      <c r="B504" s="1"/>
      <c r="C504" s="39"/>
      <c r="D504" s="1"/>
      <c r="E504" s="10"/>
      <c r="F504" s="10"/>
      <c r="G504" s="10"/>
      <c r="H504" s="10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S504" s="1"/>
      <c r="AU504" s="1"/>
      <c r="AV504" s="1"/>
      <c r="AW504" s="1"/>
    </row>
    <row r="505" spans="1:49" ht="13.5" x14ac:dyDescent="0.25">
      <c r="A505" s="1"/>
      <c r="B505" s="1"/>
      <c r="C505" s="39"/>
      <c r="D505" s="1"/>
      <c r="E505" s="10"/>
      <c r="F505" s="10"/>
      <c r="G505" s="10"/>
      <c r="H505" s="10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S505" s="1"/>
      <c r="AU505" s="1"/>
      <c r="AV505" s="1"/>
      <c r="AW505" s="1"/>
    </row>
    <row r="506" spans="1:49" ht="13.5" x14ac:dyDescent="0.25">
      <c r="A506" s="1"/>
      <c r="B506" s="1"/>
      <c r="C506" s="39"/>
      <c r="D506" s="7"/>
      <c r="E506" s="14"/>
      <c r="F506" s="14"/>
      <c r="G506" s="14"/>
      <c r="H506" s="14"/>
      <c r="I506" s="7"/>
      <c r="J506" s="1"/>
      <c r="K506" s="1"/>
      <c r="L506" s="1"/>
      <c r="M506" s="1"/>
      <c r="N506" s="1"/>
      <c r="O506" s="7"/>
      <c r="P506" s="1"/>
      <c r="Q506" s="7"/>
      <c r="R506" s="1"/>
      <c r="S506" s="1"/>
      <c r="T506" s="7"/>
      <c r="U506" s="1"/>
      <c r="V506" s="1"/>
      <c r="W506" s="1"/>
      <c r="X506" s="1"/>
      <c r="Y506" s="1"/>
      <c r="Z506" s="1"/>
      <c r="AA506" s="1"/>
      <c r="AS506" s="1"/>
      <c r="AU506" s="1"/>
      <c r="AV506" s="10"/>
      <c r="AW506" s="10"/>
    </row>
    <row r="507" spans="1:49" ht="13.5" x14ac:dyDescent="0.25">
      <c r="A507" s="1"/>
      <c r="B507" s="1"/>
      <c r="C507" s="39"/>
      <c r="D507" s="1"/>
      <c r="E507" s="10"/>
      <c r="F507" s="10"/>
      <c r="G507" s="10"/>
      <c r="H507" s="10"/>
      <c r="I507" s="7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S507" s="1"/>
      <c r="AU507" s="1"/>
      <c r="AV507" s="10"/>
      <c r="AW507" s="10"/>
    </row>
    <row r="508" spans="1:49" ht="13.5" x14ac:dyDescent="0.25">
      <c r="A508" s="1"/>
      <c r="B508" s="1"/>
      <c r="C508" s="39"/>
      <c r="D508" s="1"/>
      <c r="E508" s="10"/>
      <c r="F508" s="10"/>
      <c r="G508" s="10"/>
      <c r="H508" s="10"/>
      <c r="I508" s="7"/>
      <c r="J508" s="1"/>
      <c r="K508" s="1"/>
      <c r="L508" s="1"/>
      <c r="M508" s="1"/>
      <c r="N508" s="1"/>
      <c r="O508" s="7"/>
      <c r="P508" s="1"/>
      <c r="Q508" s="7"/>
      <c r="R508" s="1"/>
      <c r="S508" s="1"/>
      <c r="T508" s="7"/>
      <c r="U508" s="1"/>
      <c r="V508" s="1"/>
      <c r="W508" s="1"/>
      <c r="X508" s="1"/>
      <c r="Y508" s="1"/>
      <c r="Z508" s="1"/>
      <c r="AA508" s="1"/>
      <c r="AS508" s="1"/>
      <c r="AU508" s="1"/>
      <c r="AV508" s="10"/>
      <c r="AW508" s="10"/>
    </row>
    <row r="509" spans="1:49" ht="13.5" x14ac:dyDescent="0.25">
      <c r="A509" s="1"/>
      <c r="B509" s="1"/>
      <c r="C509" s="39"/>
      <c r="D509" s="1"/>
      <c r="E509" s="10"/>
      <c r="F509" s="10"/>
      <c r="G509" s="10"/>
      <c r="H509" s="10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S509" s="1"/>
      <c r="AU509" s="1"/>
      <c r="AV509" s="1"/>
      <c r="AW509" s="1"/>
    </row>
    <row r="510" spans="1:49" ht="13.5" x14ac:dyDescent="0.25">
      <c r="A510" s="1"/>
      <c r="B510" s="1"/>
      <c r="C510" s="39"/>
      <c r="D510" s="7"/>
      <c r="E510" s="14"/>
      <c r="F510" s="14"/>
      <c r="G510" s="14"/>
      <c r="H510" s="14"/>
      <c r="I510" s="7"/>
      <c r="J510" s="7"/>
      <c r="K510" s="1"/>
      <c r="L510" s="1"/>
      <c r="M510" s="1"/>
      <c r="N510" s="1"/>
      <c r="O510" s="7"/>
      <c r="P510" s="1"/>
      <c r="Q510" s="7"/>
      <c r="R510" s="1"/>
      <c r="S510" s="1"/>
      <c r="T510" s="7"/>
      <c r="U510" s="1"/>
      <c r="V510" s="7"/>
      <c r="W510" s="1"/>
      <c r="X510" s="1"/>
      <c r="Y510" s="1"/>
      <c r="Z510" s="1"/>
      <c r="AA510" s="1"/>
      <c r="AS510" s="1"/>
      <c r="AU510" s="1"/>
      <c r="AV510" s="10"/>
      <c r="AW510" s="10"/>
    </row>
    <row r="511" spans="1:49" ht="13.5" x14ac:dyDescent="0.25">
      <c r="A511" s="1"/>
      <c r="B511" s="1"/>
      <c r="C511" s="39"/>
      <c r="D511" s="7"/>
      <c r="E511" s="14"/>
      <c r="F511" s="14"/>
      <c r="G511" s="14"/>
      <c r="H511" s="14"/>
      <c r="I511" s="7"/>
      <c r="J511" s="7"/>
      <c r="K511" s="1"/>
      <c r="L511" s="1"/>
      <c r="M511" s="1"/>
      <c r="N511" s="1"/>
      <c r="O511" s="7"/>
      <c r="P511" s="1"/>
      <c r="Q511" s="7"/>
      <c r="R511" s="8"/>
      <c r="S511" s="1"/>
      <c r="T511" s="7"/>
      <c r="U511" s="1"/>
      <c r="V511" s="1"/>
      <c r="W511" s="1"/>
      <c r="X511" s="1"/>
      <c r="Y511" s="1"/>
      <c r="Z511" s="1"/>
      <c r="AA511" s="1"/>
      <c r="AS511" s="7"/>
      <c r="AU511" s="1"/>
      <c r="AV511" s="10"/>
      <c r="AW511" s="10"/>
    </row>
    <row r="512" spans="1:49" ht="13.5" x14ac:dyDescent="0.25">
      <c r="A512" s="8"/>
      <c r="B512" s="8"/>
      <c r="C512" s="42"/>
      <c r="D512" s="8"/>
      <c r="E512" s="26"/>
      <c r="F512" s="26"/>
      <c r="G512" s="26"/>
      <c r="H512" s="26"/>
      <c r="I512" s="7"/>
      <c r="J512" s="7"/>
      <c r="K512" s="8"/>
      <c r="L512" s="8"/>
      <c r="M512" s="8"/>
      <c r="N512" s="8"/>
      <c r="O512" s="7"/>
      <c r="P512" s="8"/>
      <c r="Q512" s="7"/>
      <c r="R512" s="8"/>
      <c r="S512" s="8"/>
      <c r="T512" s="7"/>
      <c r="U512" s="1"/>
      <c r="V512" s="7"/>
      <c r="W512" s="18"/>
      <c r="X512" s="18"/>
      <c r="Y512" s="1"/>
      <c r="Z512" s="18"/>
      <c r="AA512" s="18"/>
      <c r="AS512" s="7"/>
      <c r="AU512" s="8"/>
      <c r="AV512" s="10"/>
      <c r="AW512" s="10"/>
    </row>
    <row r="513" spans="1:49" ht="13.5" x14ac:dyDescent="0.25">
      <c r="A513" s="8"/>
      <c r="B513" s="8"/>
      <c r="C513" s="42"/>
      <c r="D513" s="7"/>
      <c r="E513" s="14"/>
      <c r="F513" s="14"/>
      <c r="G513" s="14"/>
      <c r="H513" s="14"/>
      <c r="I513" s="7"/>
      <c r="J513" s="7"/>
      <c r="K513" s="8"/>
      <c r="L513" s="8"/>
      <c r="M513" s="8"/>
      <c r="N513" s="8"/>
      <c r="O513" s="8"/>
      <c r="P513" s="8"/>
      <c r="Q513" s="7"/>
      <c r="R513" s="8"/>
      <c r="S513" s="8"/>
      <c r="T513" s="7"/>
      <c r="U513" s="1"/>
      <c r="V513" s="7"/>
      <c r="W513" s="18"/>
      <c r="X513" s="18"/>
      <c r="Y513" s="1"/>
      <c r="Z513" s="18"/>
      <c r="AA513" s="18"/>
      <c r="AS513" s="7"/>
      <c r="AU513" s="8"/>
      <c r="AV513" s="10"/>
      <c r="AW513" s="10"/>
    </row>
    <row r="514" spans="1:49" ht="13.5" x14ac:dyDescent="0.25">
      <c r="A514" s="8"/>
      <c r="B514" s="8"/>
      <c r="C514" s="42"/>
      <c r="D514" s="7"/>
      <c r="E514" s="14"/>
      <c r="F514" s="14"/>
      <c r="G514" s="14"/>
      <c r="H514" s="14"/>
      <c r="I514" s="7"/>
      <c r="J514" s="8"/>
      <c r="K514" s="8"/>
      <c r="L514" s="8"/>
      <c r="M514" s="8"/>
      <c r="N514" s="8"/>
      <c r="O514" s="7"/>
      <c r="P514" s="8"/>
      <c r="Q514" s="7"/>
      <c r="R514" s="8"/>
      <c r="S514" s="8"/>
      <c r="T514" s="7"/>
      <c r="U514" s="1"/>
      <c r="V514" s="7"/>
      <c r="W514" s="8"/>
      <c r="X514" s="8"/>
      <c r="Y514" s="1"/>
      <c r="Z514" s="8"/>
      <c r="AA514" s="8"/>
      <c r="AS514" s="8"/>
      <c r="AU514" s="8"/>
      <c r="AV514" s="10"/>
      <c r="AW514" s="10"/>
    </row>
    <row r="515" spans="1:49" ht="13.5" x14ac:dyDescent="0.25">
      <c r="A515" s="8"/>
      <c r="B515" s="8"/>
      <c r="C515" s="42"/>
      <c r="D515" s="8"/>
      <c r="E515" s="26"/>
      <c r="F515" s="26"/>
      <c r="G515" s="26"/>
      <c r="H515" s="26"/>
      <c r="I515" s="7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1"/>
      <c r="V515" s="8"/>
      <c r="W515" s="18"/>
      <c r="X515" s="18"/>
      <c r="Y515" s="1"/>
      <c r="Z515" s="18"/>
      <c r="AA515" s="18"/>
      <c r="AS515" s="8"/>
      <c r="AU515" s="8"/>
      <c r="AV515" s="10"/>
      <c r="AW515" s="10"/>
    </row>
    <row r="516" spans="1:49" ht="13.5" x14ac:dyDescent="0.25">
      <c r="A516" s="8"/>
      <c r="B516" s="8"/>
      <c r="C516" s="42"/>
      <c r="D516" s="8"/>
      <c r="E516" s="26"/>
      <c r="F516" s="26"/>
      <c r="G516" s="26"/>
      <c r="H516" s="26"/>
      <c r="I516" s="7"/>
      <c r="J516" s="7"/>
      <c r="K516" s="8"/>
      <c r="L516" s="8"/>
      <c r="M516" s="8"/>
      <c r="N516" s="8"/>
      <c r="O516" s="7"/>
      <c r="P516" s="8"/>
      <c r="Q516" s="7"/>
      <c r="R516" s="8"/>
      <c r="S516" s="8"/>
      <c r="T516" s="7"/>
      <c r="U516" s="1"/>
      <c r="V516" s="8"/>
      <c r="W516" s="8"/>
      <c r="X516" s="8"/>
      <c r="Y516" s="1"/>
      <c r="Z516" s="8"/>
      <c r="AA516" s="8"/>
      <c r="AS516" s="8"/>
      <c r="AU516" s="8"/>
      <c r="AV516" s="10"/>
      <c r="AW516" s="10"/>
    </row>
    <row r="517" spans="1:49" ht="13.5" x14ac:dyDescent="0.25">
      <c r="A517" s="9"/>
      <c r="B517" s="9"/>
      <c r="C517" s="43"/>
      <c r="D517" s="9"/>
      <c r="E517" s="27"/>
      <c r="F517" s="27"/>
      <c r="G517" s="27"/>
      <c r="H517" s="27"/>
      <c r="I517" s="7"/>
      <c r="J517" s="7"/>
      <c r="K517" s="9"/>
      <c r="L517" s="9"/>
      <c r="M517" s="9"/>
      <c r="N517" s="9"/>
      <c r="O517" s="7"/>
      <c r="P517" s="9"/>
      <c r="Q517" s="7"/>
      <c r="R517" s="8"/>
      <c r="S517" s="9"/>
      <c r="T517" s="7"/>
      <c r="U517" s="5"/>
      <c r="V517" s="9"/>
      <c r="W517" s="8"/>
      <c r="X517" s="8"/>
      <c r="Y517" s="1"/>
      <c r="Z517" s="8"/>
      <c r="AA517" s="8"/>
      <c r="AS517" s="9"/>
      <c r="AU517" s="9"/>
      <c r="AV517" s="10"/>
      <c r="AW517" s="10"/>
    </row>
    <row r="518" spans="1:49" ht="13.5" x14ac:dyDescent="0.25">
      <c r="A518" s="9"/>
      <c r="B518" s="9"/>
      <c r="C518" s="43"/>
      <c r="D518" s="9"/>
      <c r="E518" s="27"/>
      <c r="F518" s="27"/>
      <c r="G518" s="27"/>
      <c r="H518" s="27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7"/>
      <c r="U518" s="5"/>
      <c r="V518" s="9"/>
      <c r="W518" s="8"/>
      <c r="X518" s="8"/>
      <c r="Y518" s="1"/>
      <c r="Z518" s="8"/>
      <c r="AA518" s="8"/>
      <c r="AS518" s="9"/>
      <c r="AU518" s="9"/>
      <c r="AV518" s="10"/>
      <c r="AW518" s="10"/>
    </row>
    <row r="519" spans="1:49" ht="13.5" x14ac:dyDescent="0.25">
      <c r="A519" s="8"/>
      <c r="B519" s="8"/>
      <c r="C519" s="42"/>
      <c r="D519" s="7"/>
      <c r="E519" s="14"/>
      <c r="F519" s="14"/>
      <c r="G519" s="14"/>
      <c r="H519" s="14"/>
      <c r="I519" s="7"/>
      <c r="J519" s="7"/>
      <c r="K519" s="8"/>
      <c r="L519" s="8"/>
      <c r="M519" s="8"/>
      <c r="N519" s="8"/>
      <c r="O519" s="7"/>
      <c r="P519" s="8"/>
      <c r="Q519" s="7"/>
      <c r="R519" s="8"/>
      <c r="S519" s="8"/>
      <c r="T519" s="7"/>
      <c r="U519" s="5"/>
      <c r="V519" s="8"/>
      <c r="W519" s="8"/>
      <c r="X519" s="8"/>
      <c r="Y519" s="1"/>
      <c r="Z519" s="8"/>
      <c r="AA519" s="8"/>
      <c r="AS519" s="7"/>
      <c r="AU519" s="8"/>
      <c r="AV519" s="10"/>
      <c r="AW519" s="10"/>
    </row>
    <row r="520" spans="1:49" ht="13.5" x14ac:dyDescent="0.25">
      <c r="A520" s="8"/>
      <c r="B520" s="8"/>
      <c r="C520" s="42"/>
      <c r="D520" s="9"/>
      <c r="E520" s="27"/>
      <c r="F520" s="27"/>
      <c r="G520" s="27"/>
      <c r="H520" s="27"/>
      <c r="I520" s="7"/>
      <c r="J520" s="7"/>
      <c r="K520" s="8"/>
      <c r="L520" s="8"/>
      <c r="M520" s="8"/>
      <c r="N520" s="8"/>
      <c r="O520" s="9"/>
      <c r="P520" s="9"/>
      <c r="Q520" s="9"/>
      <c r="R520" s="5"/>
      <c r="S520" s="9"/>
      <c r="T520" s="9"/>
      <c r="U520" s="5"/>
      <c r="V520" s="9"/>
      <c r="W520" s="8"/>
      <c r="X520" s="8"/>
      <c r="Y520" s="1"/>
      <c r="Z520" s="8"/>
      <c r="AA520" s="8"/>
      <c r="AS520" s="9"/>
      <c r="AU520" s="9"/>
      <c r="AV520" s="28"/>
      <c r="AW520" s="28"/>
    </row>
    <row r="521" spans="1:49" x14ac:dyDescent="0.2">
      <c r="A521" s="24"/>
      <c r="B521" s="24"/>
      <c r="C521" s="38"/>
      <c r="D521" s="25"/>
      <c r="AS521" s="25"/>
      <c r="AU521" s="25"/>
      <c r="AV521" s="25"/>
      <c r="AW521" s="25"/>
    </row>
    <row r="522" spans="1:49" x14ac:dyDescent="0.2">
      <c r="A522" s="24"/>
      <c r="B522" s="24"/>
      <c r="C522" s="38"/>
      <c r="D522" s="25"/>
      <c r="AS522" s="25"/>
      <c r="AU522" s="25"/>
      <c r="AV522" s="25"/>
      <c r="AW522" s="25"/>
    </row>
    <row r="523" spans="1:49" x14ac:dyDescent="0.2">
      <c r="A523" s="24"/>
      <c r="B523" s="24"/>
      <c r="C523" s="38"/>
      <c r="D523" s="25"/>
      <c r="AS523" s="25"/>
      <c r="AU523" s="25"/>
      <c r="AV523" s="25"/>
      <c r="AW523" s="25"/>
    </row>
    <row r="524" spans="1:49" x14ac:dyDescent="0.2">
      <c r="A524" s="24"/>
      <c r="B524" s="24"/>
      <c r="C524" s="38"/>
      <c r="D524" s="25"/>
      <c r="AS524" s="25"/>
      <c r="AU524" s="25"/>
      <c r="AV524" s="25"/>
      <c r="AW524" s="25"/>
    </row>
    <row r="525" spans="1:49" x14ac:dyDescent="0.2">
      <c r="A525" s="24"/>
      <c r="B525" s="24"/>
      <c r="C525" s="38"/>
      <c r="D525" s="25"/>
      <c r="AS525" s="25"/>
      <c r="AU525" s="25"/>
      <c r="AV525" s="25"/>
      <c r="AW525" s="25"/>
    </row>
    <row r="526" spans="1:49" x14ac:dyDescent="0.2">
      <c r="A526" s="24"/>
      <c r="B526" s="24"/>
      <c r="C526" s="38"/>
      <c r="D526" s="25"/>
      <c r="AS526" s="25"/>
      <c r="AU526" s="25"/>
      <c r="AV526" s="25"/>
      <c r="AW526" s="25"/>
    </row>
    <row r="527" spans="1:49" x14ac:dyDescent="0.2">
      <c r="A527" s="24"/>
      <c r="B527" s="24"/>
      <c r="C527" s="38"/>
      <c r="D527" s="25"/>
      <c r="AS527" s="25"/>
      <c r="AU527" s="25"/>
      <c r="AV527" s="25"/>
      <c r="AW527" s="25"/>
    </row>
    <row r="528" spans="1:49" x14ac:dyDescent="0.2">
      <c r="A528" s="24"/>
      <c r="B528" s="24"/>
      <c r="C528" s="38"/>
      <c r="D528" s="25"/>
      <c r="AS528" s="25"/>
      <c r="AU528" s="25"/>
      <c r="AV528" s="25"/>
      <c r="AW528" s="25"/>
    </row>
    <row r="529" spans="1:49" x14ac:dyDescent="0.2">
      <c r="A529" s="24"/>
      <c r="B529" s="24"/>
      <c r="C529" s="38"/>
      <c r="D529" s="25"/>
      <c r="AS529" s="25"/>
      <c r="AU529" s="25"/>
      <c r="AV529" s="25"/>
      <c r="AW529" s="25"/>
    </row>
    <row r="530" spans="1:49" x14ac:dyDescent="0.2">
      <c r="A530" s="24"/>
      <c r="B530" s="24"/>
      <c r="C530" s="38"/>
      <c r="D530" s="25"/>
      <c r="AS530" s="25"/>
      <c r="AU530" s="25"/>
      <c r="AV530" s="25"/>
      <c r="AW530" s="25"/>
    </row>
    <row r="531" spans="1:49" x14ac:dyDescent="0.2">
      <c r="A531" s="24"/>
      <c r="B531" s="24"/>
      <c r="C531" s="38"/>
      <c r="D531" s="25"/>
      <c r="AS531" s="25"/>
      <c r="AU531" s="25"/>
      <c r="AV531" s="25"/>
      <c r="AW531" s="25"/>
    </row>
    <row r="532" spans="1:49" x14ac:dyDescent="0.2">
      <c r="A532" s="24"/>
      <c r="B532" s="24"/>
      <c r="C532" s="38"/>
      <c r="D532" s="25"/>
      <c r="AS532" s="25"/>
      <c r="AU532" s="25"/>
      <c r="AV532" s="25"/>
      <c r="AW532" s="25"/>
    </row>
    <row r="533" spans="1:49" x14ac:dyDescent="0.2">
      <c r="A533" s="24"/>
      <c r="B533" s="24"/>
      <c r="C533" s="38"/>
      <c r="D533" s="25"/>
      <c r="AS533" s="25"/>
      <c r="AU533" s="25"/>
      <c r="AV533" s="25"/>
      <c r="AW533" s="25"/>
    </row>
    <row r="534" spans="1:49" x14ac:dyDescent="0.2">
      <c r="A534" s="24"/>
      <c r="B534" s="24"/>
      <c r="C534" s="38"/>
      <c r="D534" s="25"/>
      <c r="AS534" s="25"/>
      <c r="AU534" s="25"/>
      <c r="AV534" s="25"/>
      <c r="AW534" s="25"/>
    </row>
    <row r="535" spans="1:49" x14ac:dyDescent="0.2">
      <c r="A535" s="24"/>
      <c r="B535" s="24"/>
      <c r="C535" s="38"/>
      <c r="D535" s="25"/>
      <c r="AS535" s="25"/>
      <c r="AU535" s="25"/>
      <c r="AV535" s="25"/>
      <c r="AW535" s="25"/>
    </row>
    <row r="536" spans="1:49" x14ac:dyDescent="0.2">
      <c r="A536" s="24"/>
      <c r="B536" s="24"/>
      <c r="C536" s="38"/>
      <c r="D536" s="25"/>
      <c r="AS536" s="25"/>
      <c r="AU536" s="25"/>
      <c r="AV536" s="25"/>
      <c r="AW536" s="25"/>
    </row>
    <row r="537" spans="1:49" x14ac:dyDescent="0.2">
      <c r="A537" s="24"/>
      <c r="B537" s="24"/>
      <c r="C537" s="38"/>
      <c r="D537" s="25"/>
      <c r="AS537" s="25"/>
      <c r="AU537" s="25"/>
      <c r="AV537" s="25"/>
      <c r="AW537" s="25"/>
    </row>
    <row r="538" spans="1:49" x14ac:dyDescent="0.2">
      <c r="A538" s="24"/>
      <c r="B538" s="24"/>
      <c r="C538" s="38"/>
      <c r="D538" s="25"/>
      <c r="AS538" s="25"/>
      <c r="AU538" s="25"/>
      <c r="AV538" s="25"/>
      <c r="AW538" s="25"/>
    </row>
    <row r="539" spans="1:49" x14ac:dyDescent="0.2">
      <c r="A539" s="24"/>
      <c r="B539" s="24"/>
      <c r="C539" s="38"/>
      <c r="D539" s="25"/>
      <c r="AS539" s="25"/>
      <c r="AU539" s="25"/>
      <c r="AV539" s="25"/>
      <c r="AW539" s="25"/>
    </row>
    <row r="540" spans="1:49" x14ac:dyDescent="0.2">
      <c r="A540" s="24"/>
      <c r="B540" s="24"/>
      <c r="C540" s="38"/>
      <c r="D540" s="25"/>
      <c r="AS540" s="25"/>
      <c r="AU540" s="25"/>
      <c r="AV540" s="25"/>
      <c r="AW540" s="25"/>
    </row>
    <row r="541" spans="1:49" x14ac:dyDescent="0.2">
      <c r="A541" s="24"/>
      <c r="B541" s="24"/>
      <c r="C541" s="38"/>
      <c r="D541" s="25"/>
      <c r="AS541" s="25"/>
      <c r="AU541" s="25"/>
      <c r="AV541" s="25"/>
      <c r="AW541" s="25"/>
    </row>
    <row r="542" spans="1:49" x14ac:dyDescent="0.2">
      <c r="A542" s="24"/>
      <c r="B542" s="24"/>
      <c r="C542" s="38"/>
      <c r="D542" s="25"/>
      <c r="AS542" s="25"/>
      <c r="AU542" s="25"/>
      <c r="AV542" s="25"/>
      <c r="AW542" s="25"/>
    </row>
    <row r="543" spans="1:49" x14ac:dyDescent="0.2">
      <c r="A543" s="24"/>
      <c r="B543" s="24"/>
      <c r="C543" s="38"/>
      <c r="D543" s="25"/>
      <c r="AS543" s="25"/>
      <c r="AU543" s="25"/>
      <c r="AV543" s="25"/>
      <c r="AW543" s="25"/>
    </row>
    <row r="544" spans="1:49" x14ac:dyDescent="0.2">
      <c r="A544" s="24"/>
      <c r="B544" s="24"/>
      <c r="C544" s="38"/>
      <c r="D544" s="25"/>
      <c r="AS544" s="25"/>
      <c r="AU544" s="25"/>
      <c r="AV544" s="25"/>
      <c r="AW544" s="25"/>
    </row>
    <row r="545" spans="1:49" x14ac:dyDescent="0.2">
      <c r="A545" s="24"/>
      <c r="B545" s="24"/>
      <c r="C545" s="38"/>
      <c r="D545" s="25"/>
      <c r="AS545" s="25"/>
      <c r="AU545" s="25"/>
      <c r="AV545" s="25"/>
      <c r="AW545" s="25"/>
    </row>
    <row r="546" spans="1:49" x14ac:dyDescent="0.2">
      <c r="A546" s="24"/>
      <c r="B546" s="24"/>
      <c r="C546" s="38"/>
      <c r="D546" s="25"/>
      <c r="AS546" s="25"/>
      <c r="AU546" s="25"/>
      <c r="AV546" s="25"/>
      <c r="AW546" s="25"/>
    </row>
    <row r="547" spans="1:49" x14ac:dyDescent="0.2">
      <c r="A547" s="24"/>
      <c r="B547" s="24"/>
      <c r="C547" s="38"/>
      <c r="D547" s="25"/>
      <c r="AS547" s="25"/>
      <c r="AU547" s="25"/>
      <c r="AV547" s="25"/>
      <c r="AW547" s="25"/>
    </row>
    <row r="548" spans="1:49" x14ac:dyDescent="0.2">
      <c r="A548" s="24"/>
      <c r="B548" s="24"/>
      <c r="C548" s="38"/>
      <c r="D548" s="25"/>
      <c r="AS548" s="25"/>
      <c r="AU548" s="25"/>
      <c r="AV548" s="25"/>
      <c r="AW548" s="25"/>
    </row>
    <row r="549" spans="1:49" x14ac:dyDescent="0.2">
      <c r="A549" s="24"/>
      <c r="B549" s="24"/>
      <c r="C549" s="38"/>
      <c r="D549" s="25"/>
      <c r="AS549" s="25"/>
      <c r="AU549" s="25"/>
      <c r="AV549" s="25"/>
      <c r="AW549" s="25"/>
    </row>
    <row r="550" spans="1:49" x14ac:dyDescent="0.2">
      <c r="A550" s="24"/>
      <c r="B550" s="24"/>
      <c r="C550" s="38"/>
      <c r="D550" s="25"/>
      <c r="AS550" s="25"/>
      <c r="AU550" s="25"/>
      <c r="AV550" s="25"/>
      <c r="AW550" s="25"/>
    </row>
    <row r="551" spans="1:49" x14ac:dyDescent="0.2">
      <c r="A551" s="24"/>
      <c r="B551" s="24"/>
      <c r="C551" s="38"/>
      <c r="D551" s="25"/>
      <c r="AS551" s="25"/>
      <c r="AU551" s="25"/>
      <c r="AV551" s="25"/>
      <c r="AW551" s="25"/>
    </row>
    <row r="552" spans="1:49" x14ac:dyDescent="0.2">
      <c r="A552" s="24"/>
      <c r="B552" s="24"/>
      <c r="C552" s="38"/>
      <c r="D552" s="25"/>
      <c r="AS552" s="25"/>
      <c r="AU552" s="25"/>
      <c r="AV552" s="25"/>
      <c r="AW552" s="25"/>
    </row>
    <row r="553" spans="1:49" x14ac:dyDescent="0.2">
      <c r="A553" s="24"/>
      <c r="B553" s="24"/>
      <c r="C553" s="38"/>
      <c r="D553" s="25"/>
      <c r="AS553" s="25"/>
      <c r="AU553" s="25"/>
      <c r="AV553" s="25"/>
      <c r="AW553" s="25"/>
    </row>
    <row r="554" spans="1:49" x14ac:dyDescent="0.2">
      <c r="A554" s="24"/>
      <c r="B554" s="24"/>
      <c r="C554" s="38"/>
      <c r="D554" s="25"/>
      <c r="AS554" s="25"/>
      <c r="AU554" s="25"/>
      <c r="AV554" s="25"/>
      <c r="AW554" s="25"/>
    </row>
    <row r="555" spans="1:49" x14ac:dyDescent="0.2">
      <c r="A555" s="24"/>
      <c r="B555" s="24"/>
      <c r="C555" s="38"/>
      <c r="D555" s="25"/>
      <c r="AS555" s="25"/>
      <c r="AU555" s="25"/>
      <c r="AV555" s="25"/>
      <c r="AW555" s="25"/>
    </row>
    <row r="556" spans="1:49" x14ac:dyDescent="0.2">
      <c r="A556" s="24"/>
      <c r="B556" s="24"/>
      <c r="C556" s="38"/>
      <c r="D556" s="25"/>
      <c r="AS556" s="25"/>
      <c r="AU556" s="25"/>
      <c r="AV556" s="25"/>
      <c r="AW556" s="25"/>
    </row>
    <row r="557" spans="1:49" x14ac:dyDescent="0.2">
      <c r="A557" s="24"/>
      <c r="B557" s="24"/>
      <c r="C557" s="38"/>
      <c r="D557" s="25"/>
      <c r="AS557" s="25"/>
      <c r="AU557" s="25"/>
      <c r="AV557" s="25"/>
      <c r="AW557" s="25"/>
    </row>
    <row r="558" spans="1:49" x14ac:dyDescent="0.2">
      <c r="A558" s="24"/>
      <c r="B558" s="24"/>
      <c r="C558" s="38"/>
      <c r="D558" s="25"/>
      <c r="AS558" s="25"/>
      <c r="AU558" s="25"/>
      <c r="AV558" s="25"/>
      <c r="AW558" s="25"/>
    </row>
    <row r="559" spans="1:49" x14ac:dyDescent="0.2">
      <c r="A559" s="24"/>
      <c r="B559" s="24"/>
      <c r="C559" s="38"/>
      <c r="D559" s="25"/>
      <c r="AS559" s="25"/>
      <c r="AU559" s="25"/>
      <c r="AV559" s="25"/>
      <c r="AW559" s="25"/>
    </row>
    <row r="560" spans="1:49" x14ac:dyDescent="0.2">
      <c r="A560" s="24"/>
      <c r="B560" s="24"/>
      <c r="C560" s="38"/>
      <c r="D560" s="25"/>
      <c r="AS560" s="25"/>
      <c r="AU560" s="25"/>
      <c r="AV560" s="25"/>
      <c r="AW560" s="25"/>
    </row>
    <row r="561" spans="1:49" x14ac:dyDescent="0.2">
      <c r="A561" s="24"/>
      <c r="B561" s="24"/>
      <c r="C561" s="38"/>
      <c r="D561" s="25"/>
      <c r="AS561" s="25"/>
      <c r="AU561" s="25"/>
      <c r="AV561" s="25"/>
      <c r="AW561" s="25"/>
    </row>
    <row r="562" spans="1:49" x14ac:dyDescent="0.2">
      <c r="A562" s="24"/>
      <c r="B562" s="24"/>
      <c r="C562" s="38"/>
      <c r="D562" s="25"/>
      <c r="AS562" s="25"/>
      <c r="AU562" s="25"/>
      <c r="AV562" s="25"/>
      <c r="AW562" s="25"/>
    </row>
    <row r="563" spans="1:49" x14ac:dyDescent="0.2">
      <c r="A563" s="24"/>
      <c r="B563" s="24"/>
      <c r="C563" s="38"/>
      <c r="D563" s="25"/>
      <c r="AS563" s="25"/>
      <c r="AU563" s="25"/>
      <c r="AV563" s="25"/>
      <c r="AW563" s="25"/>
    </row>
    <row r="564" spans="1:49" x14ac:dyDescent="0.2">
      <c r="A564" s="24"/>
      <c r="B564" s="24"/>
      <c r="C564" s="38"/>
      <c r="D564" s="25"/>
      <c r="AS564" s="25"/>
      <c r="AU564" s="25"/>
      <c r="AV564" s="25"/>
      <c r="AW564" s="25"/>
    </row>
    <row r="565" spans="1:49" x14ac:dyDescent="0.2">
      <c r="A565" s="24"/>
      <c r="B565" s="24"/>
      <c r="C565" s="38"/>
      <c r="D565" s="25"/>
      <c r="AS565" s="25"/>
      <c r="AU565" s="25"/>
      <c r="AV565" s="25"/>
      <c r="AW565" s="25"/>
    </row>
    <row r="566" spans="1:49" x14ac:dyDescent="0.2">
      <c r="A566" s="24"/>
      <c r="B566" s="24"/>
      <c r="C566" s="38"/>
      <c r="D566" s="25"/>
      <c r="AS566" s="25"/>
      <c r="AU566" s="25"/>
      <c r="AV566" s="25"/>
      <c r="AW566" s="25"/>
    </row>
    <row r="567" spans="1:49" x14ac:dyDescent="0.2">
      <c r="A567" s="24"/>
      <c r="B567" s="24"/>
      <c r="C567" s="38"/>
      <c r="D567" s="25"/>
      <c r="AS567" s="25"/>
      <c r="AU567" s="25"/>
      <c r="AV567" s="25"/>
      <c r="AW567" s="25"/>
    </row>
    <row r="568" spans="1:49" x14ac:dyDescent="0.2">
      <c r="A568" s="24"/>
      <c r="B568" s="24"/>
      <c r="C568" s="38"/>
      <c r="D568" s="25"/>
      <c r="AS568" s="25"/>
      <c r="AU568" s="25"/>
      <c r="AV568" s="25"/>
      <c r="AW568" s="25"/>
    </row>
    <row r="569" spans="1:49" x14ac:dyDescent="0.2">
      <c r="A569" s="24"/>
      <c r="B569" s="24"/>
      <c r="C569" s="38"/>
      <c r="D569" s="25"/>
      <c r="AS569" s="25"/>
      <c r="AU569" s="25"/>
      <c r="AV569" s="25"/>
      <c r="AW569" s="25"/>
    </row>
    <row r="570" spans="1:49" x14ac:dyDescent="0.2">
      <c r="A570" s="24"/>
      <c r="B570" s="24"/>
      <c r="C570" s="38"/>
      <c r="D570" s="25"/>
      <c r="AS570" s="25"/>
      <c r="AU570" s="25"/>
      <c r="AV570" s="25"/>
      <c r="AW570" s="25"/>
    </row>
    <row r="571" spans="1:49" x14ac:dyDescent="0.2">
      <c r="A571" s="24"/>
      <c r="B571" s="24"/>
      <c r="C571" s="38"/>
      <c r="D571" s="25"/>
      <c r="AS571" s="25"/>
      <c r="AU571" s="25"/>
      <c r="AV571" s="25"/>
      <c r="AW571" s="25"/>
    </row>
    <row r="572" spans="1:49" x14ac:dyDescent="0.2">
      <c r="A572" s="24"/>
      <c r="B572" s="24"/>
      <c r="C572" s="38"/>
      <c r="D572" s="25"/>
      <c r="AS572" s="25"/>
      <c r="AU572" s="25"/>
      <c r="AV572" s="25"/>
      <c r="AW572" s="25"/>
    </row>
    <row r="573" spans="1:49" x14ac:dyDescent="0.2">
      <c r="A573" s="24"/>
      <c r="B573" s="24"/>
      <c r="C573" s="38"/>
      <c r="D573" s="25"/>
      <c r="AS573" s="25"/>
      <c r="AU573" s="25"/>
      <c r="AV573" s="25"/>
      <c r="AW573" s="25"/>
    </row>
    <row r="574" spans="1:49" x14ac:dyDescent="0.2">
      <c r="A574" s="24"/>
      <c r="B574" s="24"/>
      <c r="C574" s="38"/>
      <c r="D574" s="25"/>
      <c r="AS574" s="25"/>
      <c r="AU574" s="25"/>
      <c r="AV574" s="25"/>
      <c r="AW574" s="25"/>
    </row>
    <row r="575" spans="1:49" x14ac:dyDescent="0.2">
      <c r="A575" s="24"/>
      <c r="B575" s="24"/>
      <c r="C575" s="38"/>
      <c r="D575" s="25"/>
      <c r="AS575" s="25"/>
      <c r="AU575" s="25"/>
      <c r="AV575" s="25"/>
      <c r="AW575" s="25"/>
    </row>
    <row r="576" spans="1:49" x14ac:dyDescent="0.2">
      <c r="A576" s="24"/>
      <c r="B576" s="24"/>
      <c r="C576" s="38"/>
      <c r="D576" s="25"/>
      <c r="AS576" s="25"/>
      <c r="AU576" s="25"/>
      <c r="AV576" s="25"/>
      <c r="AW576" s="25"/>
    </row>
    <row r="577" spans="1:49" x14ac:dyDescent="0.2">
      <c r="A577" s="24"/>
      <c r="B577" s="24"/>
      <c r="C577" s="38"/>
      <c r="D577" s="25"/>
      <c r="AS577" s="25"/>
      <c r="AU577" s="25"/>
      <c r="AV577" s="25"/>
      <c r="AW577" s="25"/>
    </row>
    <row r="578" spans="1:49" x14ac:dyDescent="0.2">
      <c r="A578" s="24"/>
      <c r="B578" s="24"/>
      <c r="C578" s="38"/>
      <c r="D578" s="25"/>
      <c r="AS578" s="25"/>
      <c r="AU578" s="25"/>
      <c r="AV578" s="25"/>
      <c r="AW578" s="25"/>
    </row>
    <row r="579" spans="1:49" x14ac:dyDescent="0.2">
      <c r="A579" s="24"/>
      <c r="B579" s="24"/>
      <c r="C579" s="38"/>
      <c r="D579" s="25"/>
      <c r="AS579" s="25"/>
      <c r="AU579" s="25"/>
      <c r="AV579" s="25"/>
      <c r="AW579" s="25"/>
    </row>
    <row r="580" spans="1:49" x14ac:dyDescent="0.2">
      <c r="A580" s="24"/>
      <c r="B580" s="24"/>
      <c r="C580" s="38"/>
      <c r="D580" s="25"/>
      <c r="AS580" s="25"/>
      <c r="AU580" s="25"/>
      <c r="AV580" s="25"/>
      <c r="AW580" s="25"/>
    </row>
    <row r="581" spans="1:49" x14ac:dyDescent="0.2">
      <c r="A581" s="24"/>
      <c r="B581" s="24"/>
      <c r="C581" s="38"/>
      <c r="D581" s="25"/>
      <c r="AS581" s="25"/>
      <c r="AU581" s="25"/>
      <c r="AV581" s="25"/>
      <c r="AW581" s="25"/>
    </row>
    <row r="582" spans="1:49" x14ac:dyDescent="0.2">
      <c r="A582" s="24"/>
      <c r="B582" s="24"/>
      <c r="C582" s="38"/>
      <c r="D582" s="25"/>
      <c r="AS582" s="25"/>
      <c r="AU582" s="25"/>
      <c r="AV582" s="25"/>
      <c r="AW582" s="25"/>
    </row>
    <row r="583" spans="1:49" x14ac:dyDescent="0.2">
      <c r="A583" s="24"/>
      <c r="B583" s="24"/>
      <c r="C583" s="38"/>
      <c r="D583" s="25"/>
      <c r="AS583" s="25"/>
      <c r="AU583" s="25"/>
      <c r="AV583" s="25"/>
      <c r="AW583" s="25"/>
    </row>
    <row r="584" spans="1:49" x14ac:dyDescent="0.2">
      <c r="A584" s="24"/>
      <c r="B584" s="24"/>
      <c r="C584" s="38"/>
      <c r="D584" s="25"/>
      <c r="AS584" s="25"/>
      <c r="AU584" s="25"/>
      <c r="AV584" s="25"/>
      <c r="AW584" s="25"/>
    </row>
    <row r="585" spans="1:49" x14ac:dyDescent="0.2">
      <c r="A585" s="24"/>
      <c r="B585" s="24"/>
      <c r="C585" s="38"/>
      <c r="D585" s="25"/>
      <c r="AS585" s="25"/>
      <c r="AU585" s="25"/>
      <c r="AV585" s="25"/>
      <c r="AW585" s="25"/>
    </row>
    <row r="586" spans="1:49" x14ac:dyDescent="0.2">
      <c r="A586" s="24"/>
      <c r="B586" s="24"/>
      <c r="C586" s="38"/>
      <c r="D586" s="25"/>
      <c r="AS586" s="25"/>
      <c r="AU586" s="25"/>
      <c r="AV586" s="25"/>
      <c r="AW586" s="25"/>
    </row>
    <row r="587" spans="1:49" x14ac:dyDescent="0.2">
      <c r="A587" s="24"/>
      <c r="B587" s="24"/>
      <c r="C587" s="38"/>
      <c r="D587" s="25"/>
      <c r="AS587" s="25"/>
      <c r="AU587" s="25"/>
      <c r="AV587" s="25"/>
      <c r="AW587" s="25"/>
    </row>
    <row r="588" spans="1:49" x14ac:dyDescent="0.2">
      <c r="A588" s="24"/>
      <c r="B588" s="24"/>
      <c r="C588" s="38"/>
      <c r="D588" s="25"/>
      <c r="AS588" s="25"/>
      <c r="AU588" s="25"/>
      <c r="AV588" s="25"/>
      <c r="AW588" s="25"/>
    </row>
    <row r="589" spans="1:49" x14ac:dyDescent="0.2">
      <c r="A589" s="24"/>
      <c r="B589" s="24"/>
      <c r="C589" s="38"/>
      <c r="D589" s="25"/>
      <c r="AS589" s="25"/>
      <c r="AU589" s="25"/>
      <c r="AV589" s="25"/>
      <c r="AW589" s="25"/>
    </row>
    <row r="590" spans="1:49" x14ac:dyDescent="0.2">
      <c r="A590" s="24"/>
      <c r="B590" s="24"/>
      <c r="C590" s="38"/>
      <c r="D590" s="25"/>
      <c r="AS590" s="25"/>
      <c r="AU590" s="25"/>
      <c r="AV590" s="25"/>
      <c r="AW590" s="25"/>
    </row>
    <row r="591" spans="1:49" x14ac:dyDescent="0.2">
      <c r="A591" s="24"/>
      <c r="B591" s="24"/>
      <c r="C591" s="38"/>
      <c r="D591" s="25"/>
      <c r="AS591" s="25"/>
      <c r="AU591" s="25"/>
      <c r="AV591" s="25"/>
      <c r="AW591" s="25"/>
    </row>
    <row r="592" spans="1:49" x14ac:dyDescent="0.2">
      <c r="A592" s="24"/>
      <c r="B592" s="24"/>
      <c r="C592" s="38"/>
      <c r="D592" s="25"/>
      <c r="AS592" s="25"/>
      <c r="AU592" s="25"/>
      <c r="AV592" s="25"/>
      <c r="AW592" s="25"/>
    </row>
    <row r="593" spans="1:49" x14ac:dyDescent="0.2">
      <c r="A593" s="24"/>
      <c r="B593" s="24"/>
      <c r="C593" s="38"/>
      <c r="D593" s="25"/>
      <c r="AS593" s="25"/>
      <c r="AU593" s="25"/>
      <c r="AV593" s="25"/>
      <c r="AW593" s="25"/>
    </row>
    <row r="594" spans="1:49" x14ac:dyDescent="0.2">
      <c r="A594" s="24"/>
      <c r="B594" s="24"/>
      <c r="C594" s="38"/>
      <c r="D594" s="25"/>
      <c r="AS594" s="25"/>
      <c r="AU594" s="25"/>
      <c r="AV594" s="25"/>
      <c r="AW594" s="25"/>
    </row>
    <row r="595" spans="1:49" x14ac:dyDescent="0.2">
      <c r="A595" s="24"/>
      <c r="B595" s="24"/>
      <c r="C595" s="38"/>
      <c r="D595" s="25"/>
      <c r="AS595" s="25"/>
      <c r="AU595" s="25"/>
      <c r="AV595" s="25"/>
      <c r="AW595" s="25"/>
    </row>
    <row r="596" spans="1:49" x14ac:dyDescent="0.2">
      <c r="A596" s="24"/>
      <c r="B596" s="24"/>
      <c r="C596" s="38"/>
      <c r="D596" s="25"/>
      <c r="AS596" s="25"/>
      <c r="AU596" s="25"/>
      <c r="AV596" s="25"/>
      <c r="AW596" s="25"/>
    </row>
    <row r="597" spans="1:49" x14ac:dyDescent="0.2">
      <c r="A597" s="24"/>
      <c r="B597" s="24"/>
      <c r="C597" s="38"/>
      <c r="D597" s="25"/>
      <c r="AS597" s="25"/>
      <c r="AU597" s="25"/>
      <c r="AV597" s="25"/>
      <c r="AW597" s="25"/>
    </row>
    <row r="598" spans="1:49" x14ac:dyDescent="0.2">
      <c r="A598" s="24"/>
      <c r="B598" s="24"/>
      <c r="C598" s="38"/>
      <c r="D598" s="25"/>
      <c r="AS598" s="25"/>
      <c r="AU598" s="25"/>
      <c r="AV598" s="25"/>
      <c r="AW598" s="25"/>
    </row>
    <row r="599" spans="1:49" x14ac:dyDescent="0.2">
      <c r="A599" s="24"/>
      <c r="B599" s="24"/>
      <c r="C599" s="38"/>
      <c r="D599" s="25"/>
      <c r="AS599" s="25"/>
      <c r="AU599" s="25"/>
      <c r="AV599" s="25"/>
      <c r="AW599" s="25"/>
    </row>
    <row r="600" spans="1:49" x14ac:dyDescent="0.2">
      <c r="A600" s="24"/>
      <c r="B600" s="24"/>
      <c r="C600" s="38"/>
      <c r="D600" s="25"/>
      <c r="AS600" s="25"/>
      <c r="AU600" s="25"/>
      <c r="AV600" s="25"/>
      <c r="AW600" s="25"/>
    </row>
    <row r="601" spans="1:49" x14ac:dyDescent="0.2">
      <c r="A601" s="24"/>
      <c r="B601" s="24"/>
      <c r="C601" s="38"/>
      <c r="D601" s="25"/>
      <c r="AS601" s="25"/>
      <c r="AU601" s="25"/>
      <c r="AV601" s="25"/>
      <c r="AW601" s="25"/>
    </row>
    <row r="602" spans="1:49" x14ac:dyDescent="0.2">
      <c r="A602" s="24"/>
      <c r="B602" s="24"/>
      <c r="C602" s="38"/>
      <c r="D602" s="25"/>
      <c r="AS602" s="25"/>
      <c r="AU602" s="25"/>
      <c r="AV602" s="25"/>
      <c r="AW602" s="25"/>
    </row>
    <row r="603" spans="1:49" x14ac:dyDescent="0.2">
      <c r="A603" s="24"/>
      <c r="B603" s="24"/>
      <c r="C603" s="38"/>
      <c r="D603" s="25"/>
      <c r="AS603" s="25"/>
      <c r="AU603" s="25"/>
      <c r="AV603" s="25"/>
      <c r="AW603" s="25"/>
    </row>
    <row r="604" spans="1:49" x14ac:dyDescent="0.2">
      <c r="A604" s="24"/>
      <c r="B604" s="24"/>
      <c r="C604" s="38"/>
      <c r="D604" s="25"/>
      <c r="AS604" s="25"/>
      <c r="AU604" s="25"/>
      <c r="AV604" s="25"/>
      <c r="AW604" s="25"/>
    </row>
    <row r="605" spans="1:49" x14ac:dyDescent="0.2">
      <c r="A605" s="24"/>
      <c r="B605" s="24"/>
      <c r="C605" s="38"/>
      <c r="D605" s="25"/>
      <c r="AS605" s="25"/>
      <c r="AU605" s="25"/>
      <c r="AV605" s="25"/>
      <c r="AW605" s="25"/>
    </row>
    <row r="606" spans="1:49" x14ac:dyDescent="0.2">
      <c r="A606" s="24"/>
      <c r="B606" s="24"/>
      <c r="C606" s="38"/>
      <c r="D606" s="25"/>
      <c r="AS606" s="25"/>
      <c r="AU606" s="25"/>
      <c r="AV606" s="25"/>
      <c r="AW606" s="25"/>
    </row>
  </sheetData>
  <sortState ref="A6:AY482">
    <sortCondition ref="A6:A482"/>
  </sortState>
  <mergeCells count="3">
    <mergeCell ref="I492:L492"/>
    <mergeCell ref="M492:V492"/>
    <mergeCell ref="W492:AA49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topLeftCell="A73" zoomScale="60" zoomScaleNormal="100" workbookViewId="0">
      <selection activeCell="T33" sqref="T33"/>
    </sheetView>
  </sheetViews>
  <sheetFormatPr defaultRowHeight="12.75" x14ac:dyDescent="0.2"/>
  <cols>
    <col min="19" max="19" width="1.7109375" customWidth="1"/>
  </cols>
  <sheetData/>
  <pageMargins left="0.7" right="0.7" top="0.75" bottom="0.75" header="0.3" footer="0.3"/>
  <pageSetup scale="72" fitToHeight="2" orientation="landscape" r:id="rId1"/>
  <rowBreaks count="2" manualBreakCount="2">
    <brk id="50" max="18" man="1"/>
    <brk id="100" max="1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90" zoomScaleNormal="75" zoomScaleSheetLayoutView="90" workbookViewId="0">
      <selection activeCell="Y57" sqref="Y57"/>
    </sheetView>
  </sheetViews>
  <sheetFormatPr defaultRowHeight="12.75" x14ac:dyDescent="0.2"/>
  <cols>
    <col min="19" max="19" width="1.7109375" customWidth="1"/>
  </cols>
  <sheetData/>
  <pageMargins left="0.7" right="0.7" top="0.75" bottom="0.75" header="0.3" footer="0.3"/>
  <pageSetup scale="72" fitToHeight="3" orientation="landscape" r:id="rId1"/>
  <rowBreaks count="2" manualBreakCount="2">
    <brk id="50" max="16383" man="1"/>
    <brk id="100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Data</vt:lpstr>
      <vt:lpstr>cdec figs</vt:lpstr>
      <vt:lpstr>wq figs</vt:lpstr>
      <vt:lpstr>'cdec figs'!Print_Area</vt:lpstr>
      <vt:lpstr>'wq figs'!Print_Area</vt:lpstr>
    </vt:vector>
  </TitlesOfParts>
  <Company>Bureau of Reclamation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</dc:creator>
  <cp:lastModifiedBy>SB</cp:lastModifiedBy>
  <cp:lastPrinted>2012-11-27T22:18:51Z</cp:lastPrinted>
  <dcterms:created xsi:type="dcterms:W3CDTF">2011-07-18T15:46:01Z</dcterms:created>
  <dcterms:modified xsi:type="dcterms:W3CDTF">2014-02-10T20:44:54Z</dcterms:modified>
</cp:coreProperties>
</file>